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FORMATOS 332 Y 333\FORMATOS MECHE 2DO. TRIMESTRE\"/>
    </mc:Choice>
  </mc:AlternateContent>
  <xr:revisionPtr revIDLastSave="0" documentId="13_ncr:1_{FC0F13EF-595D-4C10-930F-F1815393A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PPI!$A$3:$Q$27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Q98" i="1"/>
  <c r="P90" i="1"/>
  <c r="Q90" i="1"/>
  <c r="P73" i="1"/>
  <c r="Q73" i="1"/>
  <c r="P257" i="1"/>
  <c r="Q257" i="1"/>
  <c r="N257" i="1"/>
  <c r="O257" i="1"/>
  <c r="N154" i="1"/>
  <c r="P154" i="1"/>
  <c r="Q154" i="1"/>
  <c r="Q105" i="1"/>
  <c r="P105" i="1"/>
  <c r="O105" i="1"/>
  <c r="N105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P190" i="1"/>
  <c r="Q190" i="1"/>
  <c r="P136" i="1"/>
  <c r="P137" i="1"/>
  <c r="P138" i="1"/>
  <c r="P139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15" i="1"/>
  <c r="N116" i="1"/>
  <c r="N117" i="1"/>
  <c r="N118" i="1"/>
  <c r="N119" i="1"/>
  <c r="N120" i="1"/>
  <c r="Q112" i="1"/>
  <c r="Q113" i="1"/>
  <c r="P112" i="1"/>
  <c r="P113" i="1"/>
  <c r="O112" i="1"/>
  <c r="O113" i="1"/>
  <c r="N112" i="1"/>
  <c r="N113" i="1"/>
  <c r="P111" i="1"/>
  <c r="Q111" i="1"/>
  <c r="N111" i="1"/>
  <c r="O111" i="1"/>
  <c r="P110" i="1"/>
  <c r="Q110" i="1"/>
  <c r="N110" i="1"/>
  <c r="O110" i="1"/>
  <c r="P104" i="1"/>
  <c r="Q104" i="1"/>
  <c r="N104" i="1"/>
  <c r="O104" i="1"/>
  <c r="N98" i="1"/>
  <c r="O98" i="1"/>
  <c r="N90" i="1"/>
  <c r="O90" i="1"/>
  <c r="N73" i="1"/>
  <c r="O73" i="1"/>
  <c r="N256" i="1" l="1"/>
  <c r="O256" i="1"/>
  <c r="P256" i="1"/>
  <c r="Q256" i="1"/>
  <c r="N252" i="1"/>
  <c r="O252" i="1"/>
  <c r="P252" i="1"/>
  <c r="Q252" i="1"/>
  <c r="N253" i="1"/>
  <c r="O253" i="1"/>
  <c r="P253" i="1"/>
  <c r="Q253" i="1"/>
  <c r="N254" i="1"/>
  <c r="O254" i="1"/>
  <c r="P254" i="1"/>
  <c r="Q254" i="1"/>
  <c r="N248" i="1"/>
  <c r="O248" i="1"/>
  <c r="P248" i="1"/>
  <c r="Q248" i="1"/>
  <c r="N249" i="1"/>
  <c r="O249" i="1"/>
  <c r="P249" i="1"/>
  <c r="Q249" i="1"/>
  <c r="N250" i="1"/>
  <c r="O250" i="1"/>
  <c r="P250" i="1"/>
  <c r="Q250" i="1"/>
  <c r="N246" i="1"/>
  <c r="O246" i="1"/>
  <c r="P246" i="1"/>
  <c r="Q246" i="1"/>
  <c r="N95" i="1"/>
  <c r="O95" i="1"/>
  <c r="P95" i="1"/>
  <c r="Q95" i="1"/>
  <c r="N96" i="1"/>
  <c r="O96" i="1"/>
  <c r="P96" i="1"/>
  <c r="Q96" i="1"/>
  <c r="N97" i="1"/>
  <c r="O97" i="1"/>
  <c r="P97" i="1"/>
  <c r="Q97" i="1"/>
  <c r="N99" i="1"/>
  <c r="O99" i="1"/>
  <c r="P99" i="1"/>
  <c r="Q99" i="1"/>
  <c r="N100" i="1"/>
  <c r="O100" i="1"/>
  <c r="P100" i="1"/>
  <c r="Q100" i="1"/>
  <c r="N101" i="1"/>
  <c r="O101" i="1"/>
  <c r="P101" i="1"/>
  <c r="Q101" i="1"/>
  <c r="N102" i="1"/>
  <c r="O102" i="1"/>
  <c r="P102" i="1"/>
  <c r="Q102" i="1"/>
  <c r="N103" i="1"/>
  <c r="O103" i="1"/>
  <c r="P103" i="1"/>
  <c r="Q103" i="1"/>
  <c r="N106" i="1"/>
  <c r="O106" i="1"/>
  <c r="P106" i="1"/>
  <c r="Q106" i="1"/>
  <c r="N107" i="1"/>
  <c r="O107" i="1"/>
  <c r="P107" i="1"/>
  <c r="Q107" i="1"/>
  <c r="N108" i="1"/>
  <c r="O108" i="1"/>
  <c r="P108" i="1"/>
  <c r="Q108" i="1"/>
  <c r="N109" i="1"/>
  <c r="O109" i="1"/>
  <c r="P109" i="1"/>
  <c r="Q109" i="1"/>
  <c r="N114" i="1"/>
  <c r="O114" i="1"/>
  <c r="P114" i="1"/>
  <c r="Q114" i="1"/>
  <c r="N140" i="1"/>
  <c r="O140" i="1"/>
  <c r="P140" i="1"/>
  <c r="Q140" i="1"/>
  <c r="N141" i="1"/>
  <c r="O141" i="1"/>
  <c r="P141" i="1"/>
  <c r="Q141" i="1"/>
  <c r="N142" i="1"/>
  <c r="O142" i="1"/>
  <c r="P142" i="1"/>
  <c r="Q142" i="1"/>
  <c r="N143" i="1"/>
  <c r="O143" i="1"/>
  <c r="P143" i="1"/>
  <c r="Q143" i="1"/>
  <c r="N144" i="1"/>
  <c r="O144" i="1"/>
  <c r="P144" i="1"/>
  <c r="Q144" i="1"/>
  <c r="N145" i="1"/>
  <c r="O145" i="1"/>
  <c r="P145" i="1"/>
  <c r="Q145" i="1"/>
  <c r="N146" i="1"/>
  <c r="O146" i="1"/>
  <c r="P146" i="1"/>
  <c r="Q146" i="1"/>
  <c r="N147" i="1"/>
  <c r="O147" i="1"/>
  <c r="P147" i="1"/>
  <c r="Q147" i="1"/>
  <c r="N148" i="1"/>
  <c r="O148" i="1"/>
  <c r="P148" i="1"/>
  <c r="Q148" i="1"/>
  <c r="N149" i="1"/>
  <c r="O149" i="1"/>
  <c r="P149" i="1"/>
  <c r="Q149" i="1"/>
  <c r="N150" i="1"/>
  <c r="O150" i="1"/>
  <c r="P150" i="1"/>
  <c r="Q150" i="1"/>
  <c r="N151" i="1"/>
  <c r="O151" i="1"/>
  <c r="P151" i="1"/>
  <c r="Q151" i="1"/>
  <c r="N152" i="1"/>
  <c r="O152" i="1"/>
  <c r="P152" i="1"/>
  <c r="Q152" i="1"/>
  <c r="N153" i="1"/>
  <c r="O153" i="1"/>
  <c r="P153" i="1"/>
  <c r="Q153" i="1"/>
  <c r="N155" i="1"/>
  <c r="O155" i="1"/>
  <c r="P155" i="1"/>
  <c r="Q155" i="1"/>
  <c r="N156" i="1"/>
  <c r="O156" i="1"/>
  <c r="P156" i="1"/>
  <c r="Q156" i="1"/>
  <c r="N157" i="1"/>
  <c r="O157" i="1"/>
  <c r="P157" i="1"/>
  <c r="Q157" i="1"/>
  <c r="N158" i="1"/>
  <c r="O158" i="1"/>
  <c r="P158" i="1"/>
  <c r="Q158" i="1"/>
  <c r="N159" i="1"/>
  <c r="O159" i="1"/>
  <c r="P159" i="1"/>
  <c r="Q159" i="1"/>
  <c r="N160" i="1"/>
  <c r="O160" i="1"/>
  <c r="P160" i="1"/>
  <c r="Q160" i="1"/>
  <c r="N161" i="1"/>
  <c r="O161" i="1"/>
  <c r="P161" i="1"/>
  <c r="Q161" i="1"/>
  <c r="N162" i="1"/>
  <c r="O162" i="1"/>
  <c r="P162" i="1"/>
  <c r="Q162" i="1"/>
  <c r="N163" i="1"/>
  <c r="O163" i="1"/>
  <c r="P163" i="1"/>
  <c r="Q163" i="1"/>
  <c r="N164" i="1"/>
  <c r="O164" i="1"/>
  <c r="P164" i="1"/>
  <c r="Q164" i="1"/>
  <c r="N165" i="1"/>
  <c r="O165" i="1"/>
  <c r="P165" i="1"/>
  <c r="Q165" i="1"/>
  <c r="N166" i="1"/>
  <c r="O166" i="1"/>
  <c r="P166" i="1"/>
  <c r="Q166" i="1"/>
  <c r="N167" i="1"/>
  <c r="O167" i="1"/>
  <c r="P167" i="1"/>
  <c r="Q167" i="1"/>
  <c r="N168" i="1"/>
  <c r="O168" i="1"/>
  <c r="P168" i="1"/>
  <c r="Q168" i="1"/>
  <c r="N169" i="1"/>
  <c r="O169" i="1"/>
  <c r="P169" i="1"/>
  <c r="Q169" i="1"/>
  <c r="N170" i="1"/>
  <c r="O170" i="1"/>
  <c r="P170" i="1"/>
  <c r="Q170" i="1"/>
  <c r="N171" i="1"/>
  <c r="O171" i="1"/>
  <c r="P171" i="1"/>
  <c r="Q171" i="1"/>
  <c r="N172" i="1"/>
  <c r="O172" i="1"/>
  <c r="P172" i="1"/>
  <c r="Q172" i="1"/>
  <c r="N173" i="1"/>
  <c r="O173" i="1"/>
  <c r="P173" i="1"/>
  <c r="Q173" i="1"/>
  <c r="N174" i="1"/>
  <c r="O174" i="1"/>
  <c r="P174" i="1"/>
  <c r="Q174" i="1"/>
  <c r="N175" i="1"/>
  <c r="O175" i="1"/>
  <c r="P175" i="1"/>
  <c r="Q175" i="1"/>
  <c r="N176" i="1"/>
  <c r="O176" i="1"/>
  <c r="P176" i="1"/>
  <c r="Q176" i="1"/>
  <c r="N177" i="1"/>
  <c r="O177" i="1"/>
  <c r="P177" i="1"/>
  <c r="Q177" i="1"/>
  <c r="N178" i="1"/>
  <c r="O178" i="1"/>
  <c r="P178" i="1"/>
  <c r="Q178" i="1"/>
  <c r="N179" i="1"/>
  <c r="O179" i="1"/>
  <c r="P179" i="1"/>
  <c r="Q179" i="1"/>
  <c r="N180" i="1"/>
  <c r="O180" i="1"/>
  <c r="P180" i="1"/>
  <c r="Q180" i="1"/>
  <c r="N181" i="1"/>
  <c r="O181" i="1"/>
  <c r="P181" i="1"/>
  <c r="Q181" i="1"/>
  <c r="N182" i="1"/>
  <c r="O182" i="1"/>
  <c r="P182" i="1"/>
  <c r="Q182" i="1"/>
  <c r="N183" i="1"/>
  <c r="O183" i="1"/>
  <c r="P183" i="1"/>
  <c r="Q183" i="1"/>
  <c r="N184" i="1"/>
  <c r="O184" i="1"/>
  <c r="P184" i="1"/>
  <c r="Q184" i="1"/>
  <c r="N185" i="1"/>
  <c r="O185" i="1"/>
  <c r="P185" i="1"/>
  <c r="Q185" i="1"/>
  <c r="N186" i="1"/>
  <c r="O186" i="1"/>
  <c r="P186" i="1"/>
  <c r="Q186" i="1"/>
  <c r="N187" i="1"/>
  <c r="O187" i="1"/>
  <c r="P187" i="1"/>
  <c r="Q187" i="1"/>
  <c r="N188" i="1"/>
  <c r="O188" i="1"/>
  <c r="P188" i="1"/>
  <c r="Q188" i="1"/>
  <c r="N189" i="1"/>
  <c r="O189" i="1"/>
  <c r="P189" i="1"/>
  <c r="Q189" i="1"/>
  <c r="N203" i="1"/>
  <c r="O203" i="1"/>
  <c r="P203" i="1"/>
  <c r="Q203" i="1"/>
  <c r="N204" i="1"/>
  <c r="O204" i="1"/>
  <c r="P204" i="1"/>
  <c r="Q204" i="1"/>
  <c r="N205" i="1"/>
  <c r="O205" i="1"/>
  <c r="P205" i="1"/>
  <c r="Q205" i="1"/>
  <c r="N206" i="1"/>
  <c r="O206" i="1"/>
  <c r="P206" i="1"/>
  <c r="Q206" i="1"/>
  <c r="N207" i="1"/>
  <c r="O207" i="1"/>
  <c r="P207" i="1"/>
  <c r="Q207" i="1"/>
  <c r="N208" i="1"/>
  <c r="O208" i="1"/>
  <c r="P208" i="1"/>
  <c r="Q208" i="1"/>
  <c r="N209" i="1"/>
  <c r="O209" i="1"/>
  <c r="P209" i="1"/>
  <c r="Q209" i="1"/>
  <c r="N210" i="1"/>
  <c r="O210" i="1"/>
  <c r="P210" i="1"/>
  <c r="Q210" i="1"/>
  <c r="N211" i="1"/>
  <c r="O211" i="1"/>
  <c r="P211" i="1"/>
  <c r="Q211" i="1"/>
  <c r="N212" i="1"/>
  <c r="O212" i="1"/>
  <c r="P212" i="1"/>
  <c r="Q212" i="1"/>
  <c r="N213" i="1"/>
  <c r="O213" i="1"/>
  <c r="P213" i="1"/>
  <c r="Q213" i="1"/>
  <c r="N214" i="1"/>
  <c r="O214" i="1"/>
  <c r="P214" i="1"/>
  <c r="Q214" i="1"/>
  <c r="N215" i="1"/>
  <c r="O215" i="1"/>
  <c r="P215" i="1"/>
  <c r="Q215" i="1"/>
  <c r="N216" i="1"/>
  <c r="O216" i="1"/>
  <c r="P216" i="1"/>
  <c r="Q216" i="1"/>
  <c r="N217" i="1"/>
  <c r="O217" i="1"/>
  <c r="P217" i="1"/>
  <c r="Q217" i="1"/>
  <c r="N218" i="1"/>
  <c r="O218" i="1"/>
  <c r="P218" i="1"/>
  <c r="Q218" i="1"/>
  <c r="N219" i="1"/>
  <c r="O219" i="1"/>
  <c r="P219" i="1"/>
  <c r="Q219" i="1"/>
  <c r="N220" i="1"/>
  <c r="O220" i="1"/>
  <c r="P220" i="1"/>
  <c r="Q220" i="1"/>
  <c r="N221" i="1"/>
  <c r="O221" i="1"/>
  <c r="P221" i="1"/>
  <c r="Q221" i="1"/>
  <c r="N222" i="1"/>
  <c r="O222" i="1"/>
  <c r="P222" i="1"/>
  <c r="Q222" i="1"/>
  <c r="N223" i="1"/>
  <c r="O223" i="1"/>
  <c r="P223" i="1"/>
  <c r="Q223" i="1"/>
  <c r="N224" i="1"/>
  <c r="O224" i="1"/>
  <c r="P224" i="1"/>
  <c r="Q224" i="1"/>
  <c r="N225" i="1"/>
  <c r="O225" i="1"/>
  <c r="P225" i="1"/>
  <c r="Q225" i="1"/>
  <c r="N226" i="1"/>
  <c r="O226" i="1"/>
  <c r="P226" i="1"/>
  <c r="Q226" i="1"/>
  <c r="N227" i="1"/>
  <c r="O227" i="1"/>
  <c r="P227" i="1"/>
  <c r="Q227" i="1"/>
  <c r="N228" i="1"/>
  <c r="O228" i="1"/>
  <c r="P228" i="1"/>
  <c r="Q228" i="1"/>
  <c r="N229" i="1"/>
  <c r="O229" i="1"/>
  <c r="P229" i="1"/>
  <c r="Q229" i="1"/>
  <c r="N230" i="1"/>
  <c r="O230" i="1"/>
  <c r="P230" i="1"/>
  <c r="Q230" i="1"/>
  <c r="N231" i="1"/>
  <c r="O231" i="1"/>
  <c r="P231" i="1"/>
  <c r="Q231" i="1"/>
  <c r="N232" i="1"/>
  <c r="O232" i="1"/>
  <c r="P232" i="1"/>
  <c r="Q232" i="1"/>
  <c r="N233" i="1"/>
  <c r="O233" i="1"/>
  <c r="P233" i="1"/>
  <c r="Q233" i="1"/>
  <c r="N234" i="1"/>
  <c r="O234" i="1"/>
  <c r="P234" i="1"/>
  <c r="Q234" i="1"/>
  <c r="N235" i="1"/>
  <c r="O235" i="1"/>
  <c r="P235" i="1"/>
  <c r="Q235" i="1"/>
  <c r="N236" i="1"/>
  <c r="O236" i="1"/>
  <c r="P236" i="1"/>
  <c r="Q236" i="1"/>
  <c r="N237" i="1"/>
  <c r="O237" i="1"/>
  <c r="P237" i="1"/>
  <c r="Q237" i="1"/>
  <c r="N238" i="1"/>
  <c r="O238" i="1"/>
  <c r="P238" i="1"/>
  <c r="Q238" i="1"/>
  <c r="N239" i="1"/>
  <c r="O239" i="1"/>
  <c r="P239" i="1"/>
  <c r="Q239" i="1"/>
  <c r="N240" i="1"/>
  <c r="O240" i="1"/>
  <c r="P240" i="1"/>
  <c r="Q240" i="1"/>
  <c r="N241" i="1"/>
  <c r="O241" i="1"/>
  <c r="P241" i="1"/>
  <c r="Q241" i="1"/>
  <c r="N242" i="1"/>
  <c r="O242" i="1"/>
  <c r="P242" i="1"/>
  <c r="Q242" i="1"/>
  <c r="N243" i="1"/>
  <c r="O243" i="1"/>
  <c r="P243" i="1"/>
  <c r="Q243" i="1"/>
  <c r="N244" i="1"/>
  <c r="O244" i="1"/>
  <c r="P244" i="1"/>
  <c r="Q244" i="1"/>
  <c r="N92" i="1"/>
  <c r="O92" i="1"/>
  <c r="P92" i="1"/>
  <c r="Q92" i="1"/>
  <c r="N93" i="1"/>
  <c r="O93" i="1"/>
  <c r="P93" i="1"/>
  <c r="Q93" i="1"/>
  <c r="N89" i="1"/>
  <c r="O89" i="1"/>
  <c r="P89" i="1"/>
  <c r="Q89" i="1"/>
  <c r="N85" i="1"/>
  <c r="O85" i="1"/>
  <c r="P85" i="1"/>
  <c r="Q85" i="1"/>
  <c r="N86" i="1"/>
  <c r="O86" i="1"/>
  <c r="P86" i="1"/>
  <c r="Q86" i="1"/>
  <c r="N87" i="1"/>
  <c r="O87" i="1"/>
  <c r="P87" i="1"/>
  <c r="Q87" i="1"/>
  <c r="N80" i="1"/>
  <c r="O80" i="1"/>
  <c r="P80" i="1"/>
  <c r="Q80" i="1"/>
  <c r="N81" i="1"/>
  <c r="O81" i="1"/>
  <c r="P81" i="1"/>
  <c r="Q81" i="1"/>
  <c r="N82" i="1"/>
  <c r="O82" i="1"/>
  <c r="P82" i="1"/>
  <c r="Q82" i="1"/>
  <c r="N83" i="1"/>
  <c r="O83" i="1"/>
  <c r="P83" i="1"/>
  <c r="Q83" i="1"/>
  <c r="N75" i="1"/>
  <c r="O75" i="1"/>
  <c r="P75" i="1"/>
  <c r="Q75" i="1"/>
  <c r="N76" i="1"/>
  <c r="O76" i="1"/>
  <c r="P76" i="1"/>
  <c r="Q76" i="1"/>
  <c r="N77" i="1"/>
  <c r="O77" i="1"/>
  <c r="P77" i="1"/>
  <c r="Q77" i="1"/>
  <c r="N78" i="1"/>
  <c r="O78" i="1"/>
  <c r="P78" i="1"/>
  <c r="Q78" i="1"/>
  <c r="N66" i="1"/>
  <c r="O66" i="1"/>
  <c r="P66" i="1"/>
  <c r="Q66" i="1"/>
  <c r="N67" i="1"/>
  <c r="O67" i="1"/>
  <c r="P67" i="1"/>
  <c r="Q67" i="1"/>
  <c r="N68" i="1"/>
  <c r="O68" i="1"/>
  <c r="P68" i="1"/>
  <c r="Q68" i="1"/>
  <c r="N69" i="1"/>
  <c r="O69" i="1"/>
  <c r="P69" i="1"/>
  <c r="Q69" i="1"/>
  <c r="N70" i="1"/>
  <c r="O70" i="1"/>
  <c r="P70" i="1"/>
  <c r="Q70" i="1"/>
  <c r="N71" i="1"/>
  <c r="O71" i="1"/>
  <c r="P71" i="1"/>
  <c r="Q71" i="1"/>
  <c r="N72" i="1"/>
  <c r="O72" i="1"/>
  <c r="P72" i="1"/>
  <c r="Q72" i="1"/>
  <c r="N63" i="1"/>
  <c r="O63" i="1"/>
  <c r="P63" i="1"/>
  <c r="Q63" i="1"/>
  <c r="N64" i="1"/>
  <c r="O64" i="1"/>
  <c r="P64" i="1"/>
  <c r="Q64" i="1"/>
  <c r="N54" i="1"/>
  <c r="O54" i="1"/>
  <c r="P54" i="1"/>
  <c r="Q54" i="1"/>
  <c r="N55" i="1"/>
  <c r="O55" i="1"/>
  <c r="P55" i="1"/>
  <c r="Q55" i="1"/>
  <c r="N56" i="1"/>
  <c r="O56" i="1"/>
  <c r="P56" i="1"/>
  <c r="Q56" i="1"/>
  <c r="N57" i="1"/>
  <c r="O57" i="1"/>
  <c r="P57" i="1"/>
  <c r="Q57" i="1"/>
  <c r="N58" i="1"/>
  <c r="O58" i="1"/>
  <c r="P58" i="1"/>
  <c r="Q58" i="1"/>
  <c r="N59" i="1"/>
  <c r="O59" i="1"/>
  <c r="P59" i="1"/>
  <c r="Q59" i="1"/>
  <c r="N60" i="1"/>
  <c r="O60" i="1"/>
  <c r="P60" i="1"/>
  <c r="Q60" i="1"/>
  <c r="N61" i="1"/>
  <c r="O61" i="1"/>
  <c r="P61" i="1"/>
  <c r="Q61" i="1"/>
  <c r="N51" i="1"/>
  <c r="O51" i="1"/>
  <c r="P51" i="1"/>
  <c r="Q51" i="1"/>
  <c r="N52" i="1"/>
  <c r="O52" i="1"/>
  <c r="P52" i="1"/>
  <c r="Q52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  <c r="N48" i="1"/>
  <c r="O48" i="1"/>
  <c r="P48" i="1"/>
  <c r="Q48" i="1"/>
  <c r="N49" i="1"/>
  <c r="O49" i="1"/>
  <c r="P49" i="1"/>
  <c r="Q49" i="1"/>
  <c r="N37" i="1"/>
  <c r="O37" i="1"/>
  <c r="P37" i="1"/>
  <c r="Q37" i="1"/>
  <c r="N38" i="1"/>
  <c r="O38" i="1"/>
  <c r="P38" i="1"/>
  <c r="Q38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29" i="1"/>
  <c r="O29" i="1"/>
  <c r="P29" i="1"/>
  <c r="Q29" i="1"/>
  <c r="N30" i="1"/>
  <c r="O30" i="1"/>
  <c r="P30" i="1"/>
  <c r="Q30" i="1"/>
  <c r="N25" i="1"/>
  <c r="O25" i="1"/>
  <c r="P25" i="1"/>
  <c r="Q25" i="1"/>
  <c r="N26" i="1"/>
  <c r="O26" i="1"/>
  <c r="P26" i="1"/>
  <c r="Q26" i="1"/>
  <c r="N27" i="1"/>
  <c r="O27" i="1"/>
  <c r="P27" i="1"/>
  <c r="Q27" i="1"/>
  <c r="N22" i="1"/>
  <c r="O22" i="1"/>
  <c r="P22" i="1"/>
  <c r="Q22" i="1"/>
  <c r="N23" i="1"/>
  <c r="O23" i="1"/>
  <c r="P23" i="1"/>
  <c r="Q23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11" i="1"/>
  <c r="O11" i="1"/>
  <c r="P11" i="1"/>
  <c r="Q11" i="1"/>
  <c r="N12" i="1"/>
  <c r="O12" i="1"/>
  <c r="P12" i="1"/>
  <c r="Q12" i="1"/>
  <c r="N13" i="1"/>
  <c r="O13" i="1"/>
  <c r="P13" i="1"/>
  <c r="Q13" i="1"/>
  <c r="N4" i="1"/>
  <c r="O4" i="1"/>
  <c r="P4" i="1"/>
  <c r="Q4" i="1"/>
  <c r="N5" i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</calcChain>
</file>

<file path=xl/sharedStrings.xml><?xml version="1.0" encoding="utf-8"?>
<sst xmlns="http://schemas.openxmlformats.org/spreadsheetml/2006/main" count="1458" uniqueCount="621">
  <si>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</si>
  <si>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</si>
  <si>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</si>
  <si>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</si>
  <si>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</si>
  <si>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</si>
  <si>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</si>
  <si>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</si>
  <si>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</si>
  <si>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</si>
  <si>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</si>
  <si>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</si>
  <si>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</si>
  <si>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</si>
  <si>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</si>
  <si>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</si>
  <si>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</si>
  <si>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</si>
  <si>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</si>
  <si>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</si>
  <si>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ADQUISICION DE OTROS EQUIPOS</t>
  </si>
  <si>
    <t>E0007</t>
  </si>
  <si>
    <t>ADQUISICIÓN DE SISTEMAS DE AIRE ACONDICIONADO, CALEFACCIÓN Y DE REFRIGERCIÓN INDUSTRIAL Y COMERCIAL</t>
  </si>
  <si>
    <t>ADQUISICIÓN DE VEHÍCULOS Y EQUIPO TERRESTRE</t>
  </si>
  <si>
    <t>ADQUISICIÓN DE OTROS MOBILIARIOS Y EQUIPOS DE ADMINISTRACIÓN</t>
  </si>
  <si>
    <t>ADQUISICION DE EQUIPO DE COMPUTO Y TECNOLOGÍA DE LA INFORMACIÓN</t>
  </si>
  <si>
    <t>ADQUISICION DE MUEBLES DE OFICINA Y ESTANTERIA</t>
  </si>
  <si>
    <t>COMPRA DE BIENES, MUEBLES O MAQUINARIA Y EQUIPOS ESPECIALIZADOS PARA LAS DIRECCIONES DE TESORERIA MUNICIPAL</t>
  </si>
  <si>
    <t>COMPRA DE SISTEMAS DE AIRE ACONDICIONADO PARA LAS OFICINAS DE TESORERIA MUNICIPAL</t>
  </si>
  <si>
    <t>COMPRA DE VEHICULOS AUTOMOTORES PARA FORTALECER LA OPERATIVIDAD DE LA TESORERIA MUNICIPAL</t>
  </si>
  <si>
    <t>COMPRAR EQUIPOS DE ADMINISTRACIÓN PARA EFICIENTAR LAS ACTIVIDADES ADMINISTRATIVAS DE TESORERIA MUNICIPAL</t>
  </si>
  <si>
    <t>COMPRAR EQUIPOS DE COMPUTO Y HADWARE NECESARIO PARA FORTALECER LAS DIRECCIONES DE TESORERIA MUNICIPAL</t>
  </si>
  <si>
    <t>COMPRAR MUEBLES DE OFICINA Y ESTANTERIA PARA TESORERIA MUNICIPAL</t>
  </si>
  <si>
    <t>31111M260050000</t>
  </si>
  <si>
    <t>OTROS EQUIPOS</t>
  </si>
  <si>
    <t>SISTEMAS DE AIRE ACONDICIONADO</t>
  </si>
  <si>
    <t>AUTOMÓVILES Y CAMIONES</t>
  </si>
  <si>
    <t>MOBILIARIOS Y EQUIPOS DE ADMINISTRACIÓN</t>
  </si>
  <si>
    <t>EQUIPOS DE COMPUTO Y HADWARE</t>
  </si>
  <si>
    <t>MUEBLES DE OFICINA Y ESTANTERIA</t>
  </si>
  <si>
    <t>VEHÍCULOS Y EQUIPO TERRESTRE</t>
  </si>
  <si>
    <t>E0005</t>
  </si>
  <si>
    <t>EQUIPO DE AUDIO Y VIDEO</t>
  </si>
  <si>
    <t>EQUIPO DE CÓMPUTO Y TECNOLOGÍA DE LA INFORMACIÓN</t>
  </si>
  <si>
    <t>31111M260030300</t>
  </si>
  <si>
    <t>OBTENCIÓN DE UN VEHICULO PARA LA DIRECCIÓN DE PROTECCIÓN CIVIL</t>
  </si>
  <si>
    <t>OBTENCIÓN DE UN DRON PARA LA DIRECCIÓN DE PROTECCIÓN CIVIL</t>
  </si>
  <si>
    <t>OBTENCIÓN DE COMPUTADORAS Y PROYECTOR PARA LA DIRECCIÓN DE PROTECCIÓN CIVIL</t>
  </si>
  <si>
    <t>VEHICULOS</t>
  </si>
  <si>
    <t>DRON</t>
  </si>
  <si>
    <t>EQUIPO DE CÓMPUTO Y PROYECTOR</t>
  </si>
  <si>
    <t>E0024</t>
  </si>
  <si>
    <t>EQUIPO DE DEFENSA Y SEGURIDAD</t>
  </si>
  <si>
    <t>CAMARAS FOTOG Y DE VIDEO</t>
  </si>
  <si>
    <t>EQ COMP Y TECN INFOR</t>
  </si>
  <si>
    <t>OTROS EQUIPOS DE TRANSPORTE</t>
  </si>
  <si>
    <t>31111M260140000</t>
  </si>
  <si>
    <t>COMPRA DE EQUIPO DE LAVADO HIDROLAVADORA PARA LIMPIEZA DE UNIDADES (PATRULLAS) DE TRANSITO Y TRANSPORTE</t>
  </si>
  <si>
    <t>ADQUIRIR CHALECOS BALITISCOS PARA PROTECCION DEL PERSONAL OPERATIVO DE TRÁNSITO Y TRANSPORTE</t>
  </si>
  <si>
    <t>ADQUIRIR CÁMARAS FOTOGRÁFICAS</t>
  </si>
  <si>
    <t>COMPRA DE EQUIPO COMPUTO PARA LAS DIFERENTES AREAS DE LA DIRECCIÓN GENERAL DE MOVILIDAD</t>
  </si>
  <si>
    <t>ADQUIRIR OTROS EQUIPOS DE TRANSPORTE PARA FORTALECER EL PARQUE VEHICULAR DE LA DIRECCIÓN GENERAL DE MOVILIDAD</t>
  </si>
  <si>
    <t>ADQUIRIR VEHICULOS PARA FORTALECER EL PARQUE VEHICULAR DE LA DIRECCIÓN GENERAL DE MOVILIDAD</t>
  </si>
  <si>
    <t>HIDROLAVADORA</t>
  </si>
  <si>
    <t>CHALECOS BALISTISCOS</t>
  </si>
  <si>
    <t>CAMARAS FOTOGRAFICAS</t>
  </si>
  <si>
    <t>EQUIPO DE COMPUTO</t>
  </si>
  <si>
    <t>MOTOCICLETAS</t>
  </si>
  <si>
    <t>EQUIPO DE COMUNICACIÓN Y TELECOMUNICACION</t>
  </si>
  <si>
    <t>E0002</t>
  </si>
  <si>
    <t>31111M260020000</t>
  </si>
  <si>
    <t>COMPRAR EQUIPOS DE COMUNICACION PARA SEGURIDAD Y COORDINACIÓN DE EVENTOS MUNICIPALES</t>
  </si>
  <si>
    <t>COMPRAR EQUIPOS DE COMPUTO Y HADWARE NECESARIO PARA PRESIDENCIA MUNICIPAL (SECRETARIA PARTICULAR)</t>
  </si>
  <si>
    <t>RADIOS DE ONDA CORTA</t>
  </si>
  <si>
    <t>EQUIPOS DE COMPUTO</t>
  </si>
  <si>
    <t>SOFTWARE</t>
  </si>
  <si>
    <t>E0001</t>
  </si>
  <si>
    <t>EQUIPOS Y APARATOS AUDIOVISUALES</t>
  </si>
  <si>
    <t>EQUIPOS DE CÓMPUTO Y TECNOLOGÍAS DE LA INFORMACIÓN</t>
  </si>
  <si>
    <t>31111M260010000</t>
  </si>
  <si>
    <t>ADQUISICIÓN DE PROGRAMAS INFORMATICOS PARA EQUIPOS DE COMPUTO (H.AYUNTAMIENTO)</t>
  </si>
  <si>
    <t>COMPRA DE PROYECTOR PARA ATENDER REUNIONES DE COMISIONES MUNICIPALES (H. AYUNTAMIENTO)</t>
  </si>
  <si>
    <t>COMPRA DE EQUIPOS DE CÓMPUTO PARA LLEVAR A CABO LAS FUNCIONES INHERENTES A LA OFICINA DE SÍNDICOS Y REGIDORES (H. AYUNTAMIENTO)</t>
  </si>
  <si>
    <t>PROGRAMA INFORMATICO</t>
  </si>
  <si>
    <t>PROYECTOR</t>
  </si>
  <si>
    <t>EQUIPO DE CÓMPUTO</t>
  </si>
  <si>
    <t>F0001</t>
  </si>
  <si>
    <t>ADQUISICION DE EQUIPO DE COMPUTO Y TECNOLOGIAS DE LA INFORMACIÓN</t>
  </si>
  <si>
    <t>CÀMARAS FOTOGRAFICAS Y DE VIDEO</t>
  </si>
  <si>
    <t>31111M260080000</t>
  </si>
  <si>
    <t>COMPRA DE EQUIPO DE CAMARA FOTOGRAFICA PARA LOS EVENTOS DE LA DIRECCION DE ATRACCION DE INVERSIONES</t>
  </si>
  <si>
    <t>COMPRA DE EQUIPO DE COMPUTO PARA USO DEL PERSONAL DE LA DIRECCIÓN DE TURISMO Y MONITOR PARA CAPACITACIONES DE LA DIRECCIÓN GENERAL DE DESARROLLO ECONOMICO</t>
  </si>
  <si>
    <t>EQUIPO DE CAMARA FOTOGRAFICA</t>
  </si>
  <si>
    <t>EQUIPOS DE COMPUTO Y TECNOLOGIAS DE LA INFORMACIÓN</t>
  </si>
  <si>
    <t>ADQUISICIÓN DE SOFTWARE</t>
  </si>
  <si>
    <t>M0005</t>
  </si>
  <si>
    <t>ADQUISICIÓN DE EQUIPOS DE GENERACIÓN ELÉCTRICA, APARATOS Y ACCESORIOS ELÉCTRICOS</t>
  </si>
  <si>
    <t>31111M260120300</t>
  </si>
  <si>
    <t>COMPRA DE SOFTWARE PARA LAS DEPENDENCIAS MUNICIPALES</t>
  </si>
  <si>
    <t>COMPRA DE EQUIPOS DE GENERACIÓN ELECTRICA, APARATOS Y ACCESORIOS ELÉCTRICOS</t>
  </si>
  <si>
    <t>COMPRA DE SISTEMAS DE AIRE ACONDICIONADO PARA EL SITE DE TECNOLOGIAS DE LA INFORMACIÓN</t>
  </si>
  <si>
    <t>COMPRAR EQUIPOS DE COMPUTO Y HADWARE NECESARIO PARA FORTALECER LA DIRECCIÓN DE TECNOLOGIAS DE LA INFORMACIÓN</t>
  </si>
  <si>
    <t>EQUIPOS ELECTRICOS</t>
  </si>
  <si>
    <t>EQUIPOS DE AIRE ACONDICIONADO</t>
  </si>
  <si>
    <t>ADQUISICIÓN DE OTROS EQUIPOS</t>
  </si>
  <si>
    <t>M0004</t>
  </si>
  <si>
    <t>ADQUISICION DE EQUIPO DE COMPUTO Y TECNOLOGIAS DE INFORMACION</t>
  </si>
  <si>
    <t>31111M260120203</t>
  </si>
  <si>
    <t>COMPRA DE EQUIPO PARA LA JEFATURA DE TALLER MUNICIPAL</t>
  </si>
  <si>
    <t>COMPRA DE EQUIPO DE COMPUTO PARA JEFATURA DE TALLER MUNICIPAL</t>
  </si>
  <si>
    <t>MAQUINARIA Y EQUIPOS</t>
  </si>
  <si>
    <t>ADQUISICIÓN VEHICULOS Y EQUIPO TERRESTRE (FORTAMUN 2024 Y 2023)</t>
  </si>
  <si>
    <t>E0011</t>
  </si>
  <si>
    <t>ADQUISICIÓN OTROS EQUIPOS</t>
  </si>
  <si>
    <t>ADQUISICIÓN EQUIPOS DE GENERACIÓN ELÉCTRICA, APARATOS Y ACCESORIOS ELÉCTRICOS</t>
  </si>
  <si>
    <t>ADQUISICIÓN MAQUINARIA Y EQUIPO DE CONSTRUCCION</t>
  </si>
  <si>
    <t>ADQUISICIÓN MAQUINARIA Y EQUIPO INDUSTRIAL</t>
  </si>
  <si>
    <t>ADQUISICIÓN MAQUINARIA Y EQUIPO AGROPECUARIO</t>
  </si>
  <si>
    <t>ADQUISICIÓN DE CARROCERIAS Y REMOLQUES</t>
  </si>
  <si>
    <t>ADQUISICION INSTRUMENTAL MEDICO Y DE LABORATORIO</t>
  </si>
  <si>
    <t>ADQUISCION DE EQUIPO DE MEDICO Y DE LABORATORIO</t>
  </si>
  <si>
    <t>31111M260100100</t>
  </si>
  <si>
    <t>COMPRAR VEHICULOS Y FORTALECER EL PARQUE VEHICULAR DE LAS DIREFENTES AREAS PERTENECIENTES A DIR. GRAL. DE SERVICIOS PÚBLICOS MUNICIPALES Y ADQUISICIÓN DE CAMIONES COMPACTADORES</t>
  </si>
  <si>
    <t>COMPRAR EXTINGUIDORES, HIDROLAVADORAS ESCANER VEHICULAR, Y HERRAMIENTAS PARA LAS DIFERENTES AREAS PERTENECIENTES A DIR. GRAL. DE SERVICIOS PUBLICOS MUNICIPALES</t>
  </si>
  <si>
    <t>COMPRAR PLANTA DE LUZ Y TABLERO DE TRANSFERENCIA DE CORRIENTE</t>
  </si>
  <si>
    <t>COMPRAR GRUA CANASTILLA HIDRAULICA, CARGADOR FRONTAL Y RETROEXCAVADORA</t>
  </si>
  <si>
    <t>COMPRA DE CONTENEDORES MOVILES, REFACCIONES DE EQUIPO Y MAQUINARIA INDUSTRIAL Y MOLINO ELECTRICO PARA GRANOS SECOS</t>
  </si>
  <si>
    <t>COMPRAR BOMBA SUMERGIBLE</t>
  </si>
  <si>
    <t>COMPRAR REMOLQUES DE VOLTEO CON CAPACIDAD DE CARGA 6000 KG.</t>
  </si>
  <si>
    <t>COMPRAR VASO DE PRECIPITADOS, MATRACES, AGITADORES DE VIDRIO PROBETAS</t>
  </si>
  <si>
    <t>COMPRAR MICROSCOPIO ELECTRONICO Y CENTRIFUGADO</t>
  </si>
  <si>
    <t>COMPRAR EQUIPO DE COMPUTO E IMPRESORAS PARA LAS DIFERENTES AREAS PERTENECIENTES A DIR. GRAL. DE SERVICIOS PÚBLICOS MUNICIPALES</t>
  </si>
  <si>
    <t>VEHICULOS AUTOMOTORES</t>
  </si>
  <si>
    <t>EQUIPO CONTRA INCENDIO</t>
  </si>
  <si>
    <t>EQUIPOS DE GENERACIÓN ELÉCTRICA Y ACCESORIOS ELECTRICOS</t>
  </si>
  <si>
    <t>MAQUINARIA Y EQUIPO DE CONSTRUCCIÓN</t>
  </si>
  <si>
    <t>MAQUINARIA Y EQUIPO INDUSTRIAL</t>
  </si>
  <si>
    <t>BOMBA SUMERGIBLE</t>
  </si>
  <si>
    <t>REMOLQUES</t>
  </si>
  <si>
    <t>INSTRUMENTOS Y EQUIPO DE LABORATORIO</t>
  </si>
  <si>
    <t>EQUIPO DE LABORATORIO</t>
  </si>
  <si>
    <t>ADQUISICIÓN DE AUTOMÓVILES Y CAMIONES</t>
  </si>
  <si>
    <t>E0082</t>
  </si>
  <si>
    <t>3111M260160000</t>
  </si>
  <si>
    <t>COMPRA DE VEHICULOS AUTOMOTORES PARA LA GESTIÓN DE RECURSOS EN LOS TRES EJES GUBERNAMENTALES</t>
  </si>
  <si>
    <t>COMPRA DE EQUIPOS DE COMPUTO PARA EL EFICIENTE MANEJO DE INFORMACIÓN (GESTIÓN GUBERNAMENTAL)</t>
  </si>
  <si>
    <t>ADQUISICIÓN DE TERRENOS</t>
  </si>
  <si>
    <t>E0025</t>
  </si>
  <si>
    <t>ADQUISICIÓN DE INSTRUMENTAL MÉDICO Y DE LABORATORIO</t>
  </si>
  <si>
    <t>ADQUISICIÓN DE EQUIPO MÉDICO Y DE LABORATORIO</t>
  </si>
  <si>
    <t>ADQUISICIÓN DE CÁMARAS FOTOGRÁFICAS Y DE VIDEO</t>
  </si>
  <si>
    <t>ADQUISICIÓN DE EQUIPOS Y APARATOS AUDIOVISUALES</t>
  </si>
  <si>
    <t>ADQUISICIÓN DE EQUIPO DE CÓMPUTO Y DE TECNOLOGÍAS DE LA INFORMACIÓN</t>
  </si>
  <si>
    <t>31111M260150000</t>
  </si>
  <si>
    <t>COMPRAR TIERRAS, TERRENOS Y PREDIOS URBANOS BALDÍOS, CAMPOS CON O SIN MEJORAS NECESARIOS PARA LOS USOS PROPIOS DE LOS ENTES PÚBLICOS (AFECTACIONES)</t>
  </si>
  <si>
    <t>COMPRA DE LOS BIENES MUEBLES O MAQUINARIA Y EQUIPOS ESPECIALIZADOS ADQUIRIDOS POR LOS ENTES PÚBLICOS, NO INCLUIDOS O ESPECIFICADOS EN LOS CONCEPTOS Y PARTIDAS (MANTENIMIENTO DE EQUIPOS DE COMPUTO, ENTRE OTROS)</t>
  </si>
  <si>
    <t>COMPRA DE UN EQUIPO DE DETECCIÓN DE GASES PARA FORTALECER LA DIRECCIÓN DE MEDIO AMBIENTE</t>
  </si>
  <si>
    <t>COMPRA DE EQUIPOS, REFACCIONES Y ACCESORIOS MAYORES, UTILIZADOS EN HOSPITALES, UNIDADES SANITARIAS, CONSULTORIOS, SERVICIOS VETERINARIOS PARA LA JEFATURA DE CONTROL ANIMAL.</t>
  </si>
  <si>
    <t>COMPRA DE CÁMARAS FOTOGRÁFICAS, EQUIPOS Y ACCESORIOS FOTOGRÁFICOS Y APARATOS DE PROYECCIÓN Y DE VIDEO, PARA LA CAPTURA DE EVIDENCIA.</t>
  </si>
  <si>
    <t>COMPRA DE EQUIPOS, TALES COMO: PROYECTORES, MICRÓFONOS, GRABADORES, TELEVISORES, ENTRE OTROS PARA PRESENTACIÓN DE RESULTADOS.</t>
  </si>
  <si>
    <t>COMPRA DE EQUIPO DE TRANSPORTE TERRESTRE PARA REALIZAR INSPECCIONES FÍSICAS A PREDIOS Y ACTIVIDADES PROPIAS RELACIONADAS CON LOS PROCESOS DE LA DIRECCIÓN GENERAL DE ORDENAMIENTO TERRITORIAL</t>
  </si>
  <si>
    <t>COMPRAR EQUIPOS Y APARATOS DE USO INFORMÁTICO, PARA EL PROCESAMIENTO ELECTRÓNICO DE DATOS Y PARA EL USO DE REDES, ASÍ COMO SUS REFACCIONES Y ACCESORIOS MAYORES MEJORANDO TIEMPOS DE RESPUESTA (DIR ORDENAMIENTO TERRITORIAL)</t>
  </si>
  <si>
    <t>PROGRMA DE AFECTACIONES</t>
  </si>
  <si>
    <t>EXTINTORES Y MAQUINARIA DE PROTECCIÓN AL AMBIENTE</t>
  </si>
  <si>
    <t>DETECTOR DE GASES</t>
  </si>
  <si>
    <t>INCINERADOR DE MASCOTAS</t>
  </si>
  <si>
    <t>CAMARAS FOTOGRAFICAS Y DE VIDEO</t>
  </si>
  <si>
    <t>VEHÍCULOS AUTOMOTORES</t>
  </si>
  <si>
    <t>EQUIPO DE COMPUTO E IMPRESORAS</t>
  </si>
  <si>
    <t>ADQUISICIÓN DE VEHICULOS Y EQUIPO TERRESTRE</t>
  </si>
  <si>
    <t>E0010</t>
  </si>
  <si>
    <t>ADQUISICION DE EQUIPOS Y APARATOS AUDIOVISUAL</t>
  </si>
  <si>
    <t>31111M260090200</t>
  </si>
  <si>
    <t>COMPRA DE UN VEHICULO PARA LA COMISION MUNICIPAL DEL DEPORTE (COMUDE)</t>
  </si>
  <si>
    <t>COMPRA DE EQUIPO Y APARATOS AUDIOVISUALES PARA COMUDE</t>
  </si>
  <si>
    <t>ADQUISICIÓN DE COMUNICACIÓN Y TELECOMUNICACION</t>
  </si>
  <si>
    <t>E0008</t>
  </si>
  <si>
    <t>ADQUISICIÓN DE EQUIPOS DE DEFENSA Y SEGURIDAD</t>
  </si>
  <si>
    <t>ADQUISICIÓN DE OTROS EQUIPOS DE TRANSPORTE</t>
  </si>
  <si>
    <t>ADQUISICIÓN DE AUTOMÓVILES Y EQUIPO TERRESTRE</t>
  </si>
  <si>
    <t>ADQUISICION DE OTROS MOBILIARIOS Y EQUIPOS EDUCACIONALES Y RECREATIVOS</t>
  </si>
  <si>
    <t>ADQUISICION DE CAMARAS FOTOGRAFICAS Y DE VIDEO</t>
  </si>
  <si>
    <t>31111M260070000</t>
  </si>
  <si>
    <t>ADQUISICIÓN DE 35 PUNTOS DE MONITOREO INTELIGENTE(CÁMARAS DE VIDEOVIGILANCIA) PARA AUXILIAR EN LA PREVENCIÓN y SEGUIMIENTO DE DELITOS</t>
  </si>
  <si>
    <t>COMPRA DE ARMAMENTO Y MUNICIONES PARA SALVAGUARDAR LA INTEGRIDAD FISICA Y EL PATRIMONIO DE LA POBLACIÓN SALMANTINA</t>
  </si>
  <si>
    <t>COMPRA DE BICICLETAS Y MOTOCICLETAS PARA FORTALECIMIENTO DE LA POLICIA DE PROXIMIDAD CIUDADANA</t>
  </si>
  <si>
    <t>COMPRA DE VEHICULOS AUTOMOTORES PARA FORTALECER LA SEGURIDAD CIUDADANA</t>
  </si>
  <si>
    <t>PARA COMPRAR EQUIPO DE TIRO VIRTUAL QUE SIRVA PARA LA CAPACITACION Y PROFESIONALIZACIÓN DE LOS ELEMENTOS DE POLICÍA MUNICIPAL</t>
  </si>
  <si>
    <t>COMPRA DE PROYECTORES AUXILIARES PARA LA PLANIFICACIÓN DE ESTRATEGIAS DE SEGURIDAD PÚBLICA</t>
  </si>
  <si>
    <t>COMPRAR GABINETE (RACK) PARA EQUIPO DE COMPUTO Y PANTALLAS PARA EL VIDEO WALL DEL SISTEMA DE EMERGENCIAS 911</t>
  </si>
  <si>
    <t>EQUIPOS DE COMUNICACION Y TELECOMUNICACIÓN</t>
  </si>
  <si>
    <t>EQUIPOS DE DEFENSA Y SEGURIDAD</t>
  </si>
  <si>
    <t>OTRO MOBILIARIO Y EQUIPO EDUCACIONAL Y RECREATIVO</t>
  </si>
  <si>
    <t>EQUIPOS DE CAMARAS DE CAMARAS FOTOGRAFICAS Y DE VIDEO</t>
  </si>
  <si>
    <t>EQUIPO DE COMPUTO Y TEC DE INFORMACION</t>
  </si>
  <si>
    <t>$ 51.500,00</t>
  </si>
  <si>
    <t>E0009</t>
  </si>
  <si>
    <t>EQUIPO DE CÓMPUTO Y DE TECNOLOGÍA DE LA INFORMACIÓN</t>
  </si>
  <si>
    <t>ADQUISICIÓN DE OTROS MOBILIARIOS Y EQUIPOS EDUCACIONALES Y RECREATIVOS</t>
  </si>
  <si>
    <t>ADQUISICIÓN DE EQUIPO DE COMUNICACIÓN Y TELECOMUNICACIÓN</t>
  </si>
  <si>
    <t>31111M260090100</t>
  </si>
  <si>
    <t>COMPRAR EQUIPOS DE COMUNICACIÓN Y TELECOMUNICACIONES PARA LA EFICIENTE COORDINACIÓN ENTRE LAS ACTIVIDADES Y EVENTOS PROGRAMADOS Y EFICIENTE ESTRATEGIA PARA EL IMPACTO CULTURAL, EDUCATIVO, SOCIAL Y EN MATERIA DE SALUD DE LA CIUDADANÍA EN EL MUNICIPIO DE SALAMANCA GUANAJUATO</t>
  </si>
  <si>
    <t>COMPRAR MOBILIARIO Y EQUIPO EDUCACIONAL Y RECREATIVO PARA MEJORAR LA VINCULACIÓN ENTRE LA COMUNIDAD Y EL GOBIERNO EN EL IMPULSO A LA EDUCACIÓN Y EL FOMENTO POR LA LECTURA ENTRE LA POBLACIÓN DEL MUNICIPIO</t>
  </si>
  <si>
    <t>COMPRAR EQUIPOS Y APARATOS AUDIOVISUALES PARA FOMENTAR LA REVALORACIÓN Y AUMENTO DE LA EXPRESIÓN CULTURAL DE LA SOCIEDAD SALMANTINA.</t>
  </si>
  <si>
    <t>COMPRAR EQUIPOS DE COMPUTO PARA LA ADECUADA ATENCIÓN A LA POBLACIÓN VULNERABLE DEL MUNICIPIO DE SALAMANCA, GTO. (BIENESTAR Y DESARROLLO SOCIAL)</t>
  </si>
  <si>
    <t>EQUIPOS DE COMUNICACIÓN Y TELECOMUNICACIÓN</t>
  </si>
  <si>
    <t>EQUIPOS EDUCATIVOS Y RECREATIVOS</t>
  </si>
  <si>
    <t>E0023</t>
  </si>
  <si>
    <t>ADQUISICIÓN DE CAMARAS FOTOGRAFICAS Y DE VIDEO</t>
  </si>
  <si>
    <t>ADQUISICION DE EQUIPO Y APARATOS AUDIOVISUALES</t>
  </si>
  <si>
    <t>ADQUISICIÓN DE EQUIPO DE COMPUTO</t>
  </si>
  <si>
    <t>311111M260130000</t>
  </si>
  <si>
    <t>ADQUISICION DE SOFTWARE PARA ACTUALIZAR LOS PROGRAMAS EN LA DIRECCIÓN GENERAL DE COMUNICACIÓN SOCIAL</t>
  </si>
  <si>
    <t xml:space="preserve">COMPRAR CAMARAS FOTOGRAFICAS Y DE VIDEO PARA ACTUALIZAR LOS EQUIPOS DE LA DIRECCIÓN GENERAL DE COMUNICACIÓN SOCIAL
</t>
  </si>
  <si>
    <t>COMPRAR EQUIPOS PARA ACTUALIZAR EQUIPOS AUDIOSVISUALES DE LA DIRECCIÓN GENERAL DE COMUNICACIÓN SOCIAL</t>
  </si>
  <si>
    <t>COMPRAR EQUIPOS DE COMPUTO PARA ACTUALIZAR LOS BIENES INFORMATICOS DE LA DIRECCIÓN GENERAL DE COMUNICACION SOCIAL</t>
  </si>
  <si>
    <t>EQUIPO FOTOGRAFICO Y/O VIDEO</t>
  </si>
  <si>
    <t>EQUIPO AUDIOVISUAL</t>
  </si>
  <si>
    <t>E0003</t>
  </si>
  <si>
    <t>ADQUISICIÓN DE COMPUTADORAS Y TECNOLOGIAS DE LA INFORMACIÓN</t>
  </si>
  <si>
    <t>31111M260030100</t>
  </si>
  <si>
    <t>COMPRA DE VEHICULOS AUTOMOTORES PARA LA OPERATIVIDAD DE SECRETARIA DEL H. AYUNTAMIENTO</t>
  </si>
  <si>
    <t>COMPRAR EQUIPOS Y APARATOS AUDIOVISUALES PARA LA SECRETARIA DEL H. AYUNTAMIENTO</t>
  </si>
  <si>
    <t>COMPRAR EQUIPO DE COMPUTO PARA FORTALECER EL EQUIPO DE LA SECRETARIA DEL H. AYUNTAMIENTO</t>
  </si>
  <si>
    <t>ADQUISICIÓN DE EQUIPO DE COMPUTO Y TECNOLOGIAS DE LA INFORMACIÓN</t>
  </si>
  <si>
    <t>E0006</t>
  </si>
  <si>
    <t>31111M260040000</t>
  </si>
  <si>
    <t>COMPRA DE EQUIPO DE COMPUTO PARA LA REALIZACIÓN DE ACTIVIDADES DEL JUZGADO MUNICIPAL</t>
  </si>
  <si>
    <t>E0004</t>
  </si>
  <si>
    <t>31111M260030200</t>
  </si>
  <si>
    <t>COMPRA DE VEHICULO PARA BRINDAR SEGUIMIENTO Y CONTROL A LOS ESTABLECIMIENTOS COMERCIALES INSTALADOS EN VIA PUBLICA</t>
  </si>
  <si>
    <t>COMPRA DE EQUIPOS DE COMPUTO PARA ATENDER LAS NECESIDADES OPERATIVAS DE LA DIRECCIÓN DE FISCALIZACIÓN Y CONTROL</t>
  </si>
  <si>
    <t>VEHICULOS Y EQUIPO TERRESTRE</t>
  </si>
  <si>
    <t>EQUIPOS DE COMPUTO Y TECNOLOGIA DE LA INFORMACIÓN</t>
  </si>
  <si>
    <t>CONST PISO FIRME</t>
  </si>
  <si>
    <t>K05020038</t>
  </si>
  <si>
    <t>CONST CUARTO DORMI</t>
  </si>
  <si>
    <t>K05010008</t>
  </si>
  <si>
    <t>CONST TECHO FIRME</t>
  </si>
  <si>
    <t>K05010007</t>
  </si>
  <si>
    <t>REHAB AGUA ENTUBAD</t>
  </si>
  <si>
    <t>K05040042</t>
  </si>
  <si>
    <t>CONS TNQ ELEV ALTA</t>
  </si>
  <si>
    <t>K05040041</t>
  </si>
  <si>
    <t>CONST DREN S A BAC</t>
  </si>
  <si>
    <t>K05040047</t>
  </si>
  <si>
    <t>REHA DRENAJE SN JO</t>
  </si>
  <si>
    <t>K05040045</t>
  </si>
  <si>
    <t>CONS TNQ ELEV CAPI</t>
  </si>
  <si>
    <t>K05040049</t>
  </si>
  <si>
    <t>REHAB VARIAS AREAS</t>
  </si>
  <si>
    <t>K05040040</t>
  </si>
  <si>
    <t>CLLE NARCIZO LAS M</t>
  </si>
  <si>
    <t>K05030036</t>
  </si>
  <si>
    <t>CLLE SN FERNANDO</t>
  </si>
  <si>
    <t>K05030035</t>
  </si>
  <si>
    <t>CLLE AHITÍ ALBINO</t>
  </si>
  <si>
    <t>K05030034</t>
  </si>
  <si>
    <t>CONS CALLE REFORMA</t>
  </si>
  <si>
    <t>K05030033</t>
  </si>
  <si>
    <t>CLLE PINOS SN BERN</t>
  </si>
  <si>
    <t>K05020048</t>
  </si>
  <si>
    <t>CLLE 5 FEBRERO VAL</t>
  </si>
  <si>
    <t>K05020047</t>
  </si>
  <si>
    <t>CLLE HIDALGO LA TI</t>
  </si>
  <si>
    <t>K05020046</t>
  </si>
  <si>
    <t>CLLE SAGU AMPL CER</t>
  </si>
  <si>
    <t>K05020045</t>
  </si>
  <si>
    <t>CLLE LUCESITA LA L</t>
  </si>
  <si>
    <t>K05020044</t>
  </si>
  <si>
    <t>CLLE ZAPATA SARDIN</t>
  </si>
  <si>
    <t>K05020043</t>
  </si>
  <si>
    <t>CLLE PORTALES CE B</t>
  </si>
  <si>
    <t>K05020042</t>
  </si>
  <si>
    <t>CLLE AGUSTIN SANCH</t>
  </si>
  <si>
    <t>K05020041</t>
  </si>
  <si>
    <t>CLLE EMP MENTA CER</t>
  </si>
  <si>
    <t>K05020040</t>
  </si>
  <si>
    <t>CLLE NOVIEMBRE EL</t>
  </si>
  <si>
    <t>K05020039</t>
  </si>
  <si>
    <t>CLLE GRAL I DE LA</t>
  </si>
  <si>
    <t>K05020037</t>
  </si>
  <si>
    <t>CONS CLLE TLATELOL</t>
  </si>
  <si>
    <t>K05020036</t>
  </si>
  <si>
    <t>CONS CLLE ENERO OL</t>
  </si>
  <si>
    <t>K05020035</t>
  </si>
  <si>
    <t>CLLE COL BENITO JU</t>
  </si>
  <si>
    <t>K05020034</t>
  </si>
  <si>
    <t>CONS CLLES INFO 1</t>
  </si>
  <si>
    <t>K05020033</t>
  </si>
  <si>
    <t>CLLE GRAL TOMAS UR</t>
  </si>
  <si>
    <t>K05020032</t>
  </si>
  <si>
    <t>CNS CLLE HIDALGO T</t>
  </si>
  <si>
    <t>K05020031</t>
  </si>
  <si>
    <t>CONS CLLE MOROLEON</t>
  </si>
  <si>
    <t>K05020030</t>
  </si>
  <si>
    <t>CLLE EMPED PALO BC</t>
  </si>
  <si>
    <t>K05020029</t>
  </si>
  <si>
    <t>CONS CLLE ALB GCIA</t>
  </si>
  <si>
    <t>K05020028</t>
  </si>
  <si>
    <t>CONS CLLE SN JOAQU</t>
  </si>
  <si>
    <t>K05020027</t>
  </si>
  <si>
    <t>REH 4 CAM SACA COS</t>
  </si>
  <si>
    <t>K05020026</t>
  </si>
  <si>
    <t>REH CAM RURA EL NA</t>
  </si>
  <si>
    <t>K05020025</t>
  </si>
  <si>
    <t>REH CAM RURA LOS H</t>
  </si>
  <si>
    <t>K05020024</t>
  </si>
  <si>
    <t>CONST C ASFAL L S</t>
  </si>
  <si>
    <t>K05030020</t>
  </si>
  <si>
    <t>CONST CONCRETO C A</t>
  </si>
  <si>
    <t>K05020017</t>
  </si>
  <si>
    <t>CONST C EMPEDR LOC</t>
  </si>
  <si>
    <t>K05020016</t>
  </si>
  <si>
    <t>"CONST C EMPEDR L</t>
  </si>
  <si>
    <t>K05020015</t>
  </si>
  <si>
    <t>REH CAMINO R LA CO</t>
  </si>
  <si>
    <t>K05020023</t>
  </si>
  <si>
    <t>CONST CUARTA CELDA</t>
  </si>
  <si>
    <t>K05040015</t>
  </si>
  <si>
    <t>CORAZN COM ESTANCI</t>
  </si>
  <si>
    <t>K05040062</t>
  </si>
  <si>
    <t>GRANJA FOTOVOLTAIC</t>
  </si>
  <si>
    <t>K05050021</t>
  </si>
  <si>
    <t>CORAZON COMUN PAQ</t>
  </si>
  <si>
    <t>K05040069</t>
  </si>
  <si>
    <t>CORAZON COMUNI PAQ</t>
  </si>
  <si>
    <t>K05040068</t>
  </si>
  <si>
    <t>K05040067</t>
  </si>
  <si>
    <t>K05040066</t>
  </si>
  <si>
    <t>K05040065</t>
  </si>
  <si>
    <t>K05040064</t>
  </si>
  <si>
    <t>K05040063</t>
  </si>
  <si>
    <t>CORAZON COM INFO 1</t>
  </si>
  <si>
    <t>K05040061</t>
  </si>
  <si>
    <t>CORAZN COM 12 DE O</t>
  </si>
  <si>
    <t>K05040060</t>
  </si>
  <si>
    <t>CONST CANCHA MULTI</t>
  </si>
  <si>
    <t>K05040053</t>
  </si>
  <si>
    <t>REENCARP EST ACADE</t>
  </si>
  <si>
    <t>K05030038</t>
  </si>
  <si>
    <t>CUARTO DE TIRO VIR</t>
  </si>
  <si>
    <t>K05040059</t>
  </si>
  <si>
    <t>SALA DE JUICIOS OR</t>
  </si>
  <si>
    <t>K05040058</t>
  </si>
  <si>
    <t>AMPL ELECTRF LOC C</t>
  </si>
  <si>
    <t>K05050022</t>
  </si>
  <si>
    <t>POZO AGUA ENTUB RA</t>
  </si>
  <si>
    <t>K05040054</t>
  </si>
  <si>
    <t>CONST POZO LOS CEN</t>
  </si>
  <si>
    <t>K05040046</t>
  </si>
  <si>
    <t>CONS ALCNTRILL URU</t>
  </si>
  <si>
    <t>K05040048</t>
  </si>
  <si>
    <t>REHAB ALCNTRILL DI</t>
  </si>
  <si>
    <t>K05040044</t>
  </si>
  <si>
    <t>REHAB ALCNTRILL PR</t>
  </si>
  <si>
    <t>K05040043</t>
  </si>
  <si>
    <t>FORO AIRE LIBRE VA</t>
  </si>
  <si>
    <t>K05040050</t>
  </si>
  <si>
    <t>REHAB ACCESO DIVIS</t>
  </si>
  <si>
    <t>K05030032</t>
  </si>
  <si>
    <t>PROG MEJORA CAMINO</t>
  </si>
  <si>
    <t>K05040027</t>
  </si>
  <si>
    <t>REHAB RED AGUA POT</t>
  </si>
  <si>
    <t>K05040019</t>
  </si>
  <si>
    <t>REHAB DRENAJE SANI</t>
  </si>
  <si>
    <t>K05040020</t>
  </si>
  <si>
    <t>K05040018</t>
  </si>
  <si>
    <t>K05040057</t>
  </si>
  <si>
    <t>K05040056</t>
  </si>
  <si>
    <t>K05040055</t>
  </si>
  <si>
    <t>K05040038</t>
  </si>
  <si>
    <t>CONST GIM BOX APAR</t>
  </si>
  <si>
    <t>K05040030</t>
  </si>
  <si>
    <t>CONST POZO AGUA PO</t>
  </si>
  <si>
    <t>K05040006</t>
  </si>
  <si>
    <t>K05040005</t>
  </si>
  <si>
    <t>CONST CENTROS COMU</t>
  </si>
  <si>
    <t>K05040029</t>
  </si>
  <si>
    <t>REHAB BODEGA COMED</t>
  </si>
  <si>
    <t>K05040021</t>
  </si>
  <si>
    <t>CONST CENT COMUNI</t>
  </si>
  <si>
    <t>K05040014</t>
  </si>
  <si>
    <t>K05040013</t>
  </si>
  <si>
    <t>RE ENCARPE 22 BLVD</t>
  </si>
  <si>
    <t>K05030017</t>
  </si>
  <si>
    <t>CLLE GPE PALO BCO</t>
  </si>
  <si>
    <t>K05020050</t>
  </si>
  <si>
    <t>CLLE ALLENDE SN JO</t>
  </si>
  <si>
    <t>K05020049</t>
  </si>
  <si>
    <t>2A PAV C MODESTO C</t>
  </si>
  <si>
    <t>K05020022</t>
  </si>
  <si>
    <t>CONSTRUC PISO FIRM</t>
  </si>
  <si>
    <t>K05020009</t>
  </si>
  <si>
    <t>PLANTA TRAT.AGUAS</t>
  </si>
  <si>
    <t>K05040037</t>
  </si>
  <si>
    <t>ADEC. ESPACIO OFIC</t>
  </si>
  <si>
    <t>K05040026</t>
  </si>
  <si>
    <t>REHAB PUENTE OBREG</t>
  </si>
  <si>
    <t>K05040034</t>
  </si>
  <si>
    <t>"CONST DE PASO SUP</t>
  </si>
  <si>
    <t>PROG BIENES EN TU</t>
  </si>
  <si>
    <t>K05040024</t>
  </si>
  <si>
    <t>ENCARP OBREGON NTE</t>
  </si>
  <si>
    <t>K05030037</t>
  </si>
  <si>
    <t>REENC CALLE OBREGO</t>
  </si>
  <si>
    <t>K05030030</t>
  </si>
  <si>
    <t>PROG MANTTO REENCA</t>
  </si>
  <si>
    <t>K05030029</t>
  </si>
  <si>
    <t>REENC BLVD MANUEL</t>
  </si>
  <si>
    <t>K05030028</t>
  </si>
  <si>
    <t>REENC AV.VALLE DE</t>
  </si>
  <si>
    <t>K05030027</t>
  </si>
  <si>
    <t>K05030026</t>
  </si>
  <si>
    <t>LICENCIAS INFORMATICAS E INTELECTUALES</t>
  </si>
  <si>
    <t>E0016</t>
  </si>
  <si>
    <t>EQUIPO DE GENERACIÓN ELECTRICA APARATOS Y ACCESORIOS ELECTRICOS</t>
  </si>
  <si>
    <t>EQUIPO DE COMUNICACIÓN Y TELECOMUNICACIÓN</t>
  </si>
  <si>
    <t>VEHICULOS Y EQUIPO DE TRANSPORTE TERRESTRE</t>
  </si>
  <si>
    <t>ADQUISICION DE EQUIPOS Y APARATOS AUDIOVISUALES</t>
  </si>
  <si>
    <t>31111M260110000</t>
  </si>
  <si>
    <t>CONSTRUCCIÓN DE PISO FIRME PARA EL MEJORAMIENTO DE VIVIENDA</t>
  </si>
  <si>
    <t>CONSTRUCCIÓN DE CUARTO DORMITORIO PARA EL MEJORAMIENTO DE VIVIENDA</t>
  </si>
  <si>
    <t>CONSTRUCCIÓN DE TECHO FIRME PARA EL MEJORAMIENTO DE VIVIENDA</t>
  </si>
  <si>
    <t>REHABILITACIÓN DE RED DE AGUA ENTUBADA</t>
  </si>
  <si>
    <t>CONSTRUCCIÓN DE TANQUE ELEVADO PARA AGUA POTABLE</t>
  </si>
  <si>
    <t>REHABILITACIÓN DE DRENAJE SANITARIO</t>
  </si>
  <si>
    <t>REHABILITACIÓN DE ÁREAS DEL CENTRO IMPULSO GTO. CONTIGO SI</t>
  </si>
  <si>
    <t>PAVIMENTACIÓN INTEGRAL DE CALLE</t>
  </si>
  <si>
    <t>REHABILITACIÓN DE CAMINO RURAL</t>
  </si>
  <si>
    <t>CONSTRUCCIÓN DE CUARTA CELDA DEL RELLENO SANITARIO</t>
  </si>
  <si>
    <t>CONSTRUCCIÓN DE ESPACIO PUBLICO DENOMINADO CORAZON COMUNITARIO</t>
  </si>
  <si>
    <t>CONSTRUCCIÓN DE GRANJA FOTOVOLTAICA</t>
  </si>
  <si>
    <t>CONSTRUCCIÓN DE CANCHA DE USOS MULTIPLES</t>
  </si>
  <si>
    <t>REENCARPETADO ASFALTICO DE VIALIDADES</t>
  </si>
  <si>
    <t>CONSTRUCCIÓN DE CUARTO DE TIRO VIRTUAL</t>
  </si>
  <si>
    <t>CONSTRUCCIÓN DE SALA DE JUICIOS ORALES</t>
  </si>
  <si>
    <t>AMPLIACIÓN DE ELECTRIFICACIÓN</t>
  </si>
  <si>
    <t>CONSTRUCCIÓN DE POZO DE AGUA POTABLE</t>
  </si>
  <si>
    <t>REHABILITACIÓN DE ALCANTARILLADO</t>
  </si>
  <si>
    <t>CONSTRUCCIÓN DE FORO AL AIRE LIBRE</t>
  </si>
  <si>
    <t>REHABILITACIÓN DE RED DE AGUA POTABLE</t>
  </si>
  <si>
    <t>CONSTRUCCIÓN DE PASO SUPERIOR VEHICULAR (PUENTE)</t>
  </si>
  <si>
    <t>CONSTRUCCIÓN Y REHABILITACIÓN DE GIMNASIO DE BOX Y DESARROLLO DE HABILIDADES FISICAS</t>
  </si>
  <si>
    <t>CONSTRUCCIÓN DE CENTRO COMUNITARIO</t>
  </si>
  <si>
    <t>REHABILITACIÓN DE BODEGA PARA COMEDOR COMUNITARIO</t>
  </si>
  <si>
    <t>PLANTA DE TRATAMIENTO DE AGUAS</t>
  </si>
  <si>
    <t>ADECUACIÓN DE ESPACIO PARA OFICINA</t>
  </si>
  <si>
    <t>REHABILITACIÓN DE PUENTE</t>
  </si>
  <si>
    <t>PAGO POR LA ADQUISICIÓN DE CLAVES Y/O LLAVES PARA ACCESO A PROGRAMAS ESPECIALES</t>
  </si>
  <si>
    <t>COMPRA DE SISTEMA INFORMATICO PARA LA SISTEMATIZACIÓN DE PROCESOS</t>
  </si>
  <si>
    <t>HERRAMIENTAS TALES COMO TALADROS ROTOMARTILLOS, COMPRESORAS, PULIDORAS, ETC.</t>
  </si>
  <si>
    <t>EQUIPO DE GENERACIÓN ELECTRICA (PLANTA GENERADORA)</t>
  </si>
  <si>
    <t>COMPRA DE EQUIPO DE RADIO PARA COMUNICACIÓN DEL PERSONAL OPERTATIVO</t>
  </si>
  <si>
    <t>COMPRA DE CAMIONETAS PARA EL ÁREA DE SUPERVICIÓN DE OBRAS</t>
  </si>
  <si>
    <t>COMPRA DE EQUIPO DE TRANSMISIÓN DE AUDIO Y VIDEO PARA TRANSMISIÓN</t>
  </si>
  <si>
    <t>COMPRAR COMPUTARAS DE ESCRITORIO Y LAPTOP PARA ACTUALIZAR EL EQUIPO INFORMATICO DE LA DIRECCIÓN DE OBRA PÚBLICA</t>
  </si>
  <si>
    <t>OBRA O ACCIÓN</t>
  </si>
  <si>
    <t>LICENCIAS</t>
  </si>
  <si>
    <t>SISTEMA INFORMATICO</t>
  </si>
  <si>
    <t>HERRAMIENTAS</t>
  </si>
  <si>
    <t>PLANTA GENERADORA DE ENERGIA</t>
  </si>
  <si>
    <t>EQUIPO DE RADIO COMUNICACIÓN</t>
  </si>
  <si>
    <t>CAMIONETAS DE CABINA SENCILLA</t>
  </si>
  <si>
    <t>M0006</t>
  </si>
  <si>
    <t>31111M260120400</t>
  </si>
  <si>
    <t>COMPRA DE RELOJES CHECADORES PARA LOS REGISTROS DE ASISTENCIAS DE LOS SERVIDORES PÚBLICOS.</t>
  </si>
  <si>
    <t>EQUIPO DE CÓMPUTO Y DE TECNOLOGÍAS DE LA INFORMACIÓN</t>
  </si>
  <si>
    <t>ADQUISICION DE EQUIPO DE COMUNICACION Y TELECOMUNICACIÓN</t>
  </si>
  <si>
    <t>M0001</t>
  </si>
  <si>
    <t>ADQUISICION DE EQUIPO MEDICO Y DE LABORATORIO</t>
  </si>
  <si>
    <t>31111M260120100</t>
  </si>
  <si>
    <t>COMPRA DE EQUIPO DE COMUNICACION Y TELECOMUNICACION</t>
  </si>
  <si>
    <t>COMPRA DE EQUIPO MEDICO Y DE LABORATORIO PARA MEJORAR LA ATENCIÓN A LOS CIUDADANOS EN EL MODULO DE ATENCIÓN CIUDADANA</t>
  </si>
  <si>
    <t>COMPRA DE EQUIPOS DE COMPUTO PARA FORTALECIMIENTO DE LAS ÁREAS DE OFICILIA MAYOR</t>
  </si>
  <si>
    <t>EQUIPO MEDICO Y DE LABORATORIO</t>
  </si>
  <si>
    <t>ADQUISICION DE HERRAMIENTAS Y MÁQUINAS-HERRAMIENTA</t>
  </si>
  <si>
    <t>M0002</t>
  </si>
  <si>
    <t>ADQUISICION DE MOBILIARIO Y EQUIPOS EDUCATIVOS Y RECREATIVOS</t>
  </si>
  <si>
    <t>ADQUISICION DE OTROS MOBILIARIOS Y EQUIPOS DE ADMINISTRACIÓN</t>
  </si>
  <si>
    <t>31111M260120201</t>
  </si>
  <si>
    <t>COMPRA DE HERRAMIENTAS Y MAQUINAS-HERRAMIENTA</t>
  </si>
  <si>
    <t>COMPRA DE MOBILIARIO Y EQUIPOS EDUCATIVOS Y RECREATIVOS PARA LA DIRECCIÓN DE RECURSOS MATERIALES</t>
  </si>
  <si>
    <t>COMPRA DE OTROS MOBILIARIOS Y EQUIPOS DE ADMINISTRACIÓN PARA LA DIRECCIÓN DE RECURSOS MATERIALES</t>
  </si>
  <si>
    <t>HERRAMIENTAS Y MÁQUINAS-HERRAMIENTA</t>
  </si>
  <si>
    <t>MOBILIARIO Y EQUIPOS EDUCATIVOS Y RECREATIVOS</t>
  </si>
  <si>
    <t>OTROS MOBILIARIOS Y EQUIPOS DE ADMINISTRACIÓN</t>
  </si>
  <si>
    <t>O0001</t>
  </si>
  <si>
    <t>31111M260060000</t>
  </si>
  <si>
    <t>COMPRA DE EQUIPOS DE COMPUTO PARA FORTALECIMIENTO DE LAS ÁREAS DE CONTRALORIA MUNICIPAL</t>
  </si>
  <si>
    <t>TESORERIA MUNICIPAL</t>
  </si>
  <si>
    <t>DIRECCION DE PROTECCION CIVIL</t>
  </si>
  <si>
    <t>DIRECCION GENERAL DE MOVILIDAD</t>
  </si>
  <si>
    <t>PRESIDENCIA MUNICIPAL</t>
  </si>
  <si>
    <t>H. AYUNTAMIENTO</t>
  </si>
  <si>
    <t>DIRECCION GENERAL DE DESARROLLO ECONOMICO</t>
  </si>
  <si>
    <t>DIRECCION TECNOLOGIAS DE LA INFORMACION</t>
  </si>
  <si>
    <t>JEFATURA TALLER MUNICIPAL</t>
  </si>
  <si>
    <t>DIRECCION GENERAL SERVICIOS PUBLICOS</t>
  </si>
  <si>
    <t>GESTION FINANCIERA</t>
  </si>
  <si>
    <t>DIRECCION GENERAL ORDENAMIENTO TERRITORIAL</t>
  </si>
  <si>
    <t>DIRECCION DE COMUDE</t>
  </si>
  <si>
    <t>DIRECCION GENERAL SEGURIDAD PUBLICA</t>
  </si>
  <si>
    <t>DIRECCION GENERAL DE BIENESTAR</t>
  </si>
  <si>
    <t>DIRECCION GENERAL DE COMUNICACIÓN SOCIAL</t>
  </si>
  <si>
    <t>SECRETARIA H. AYUNTAMIENTO</t>
  </si>
  <si>
    <t>JUZGADO MUNICIPAL</t>
  </si>
  <si>
    <t>DIRECCION DE FISCALIZACION Y CONTROL</t>
  </si>
  <si>
    <t>DIRECCION GENERAL DE OBRA PUBLICA</t>
  </si>
  <si>
    <t>DIRECCION RECURSOS HUMANOS</t>
  </si>
  <si>
    <t>OFICIALIA MAYOR</t>
  </si>
  <si>
    <t>DIRECCION RECURSOS MATERIALES</t>
  </si>
  <si>
    <t>CONTRALORIA MUNICIPAL</t>
  </si>
  <si>
    <t>CUIDANDO DE TI</t>
  </si>
  <si>
    <t>PROYECTANDO EL FUTURO</t>
  </si>
  <si>
    <t>K05020051</t>
  </si>
  <si>
    <t>CALLE PRIMAVERA OTEROS</t>
  </si>
  <si>
    <t>K05020052</t>
  </si>
  <si>
    <t>CALLE EMPEDRADO LOC PALO BLANCO</t>
  </si>
  <si>
    <t>6140</t>
  </si>
  <si>
    <t>K05020053</t>
  </si>
  <si>
    <t>CALLE DIANA LAURA RIOJAS DE COLOSIO</t>
  </si>
  <si>
    <t>K05020054</t>
  </si>
  <si>
    <t>CALLE FCO VILLA LABOR DE VALTIERRA</t>
  </si>
  <si>
    <t>K05030039</t>
  </si>
  <si>
    <t>CALLE TREBOL SN JOSE</t>
  </si>
  <si>
    <t>K05030040</t>
  </si>
  <si>
    <t>CALLE YUCA AMP CERRITO</t>
  </si>
  <si>
    <t>K05030041</t>
  </si>
  <si>
    <t>CALLE CAPULIN AMP CERRITO</t>
  </si>
  <si>
    <t>K05030042</t>
  </si>
  <si>
    <t>CALLE CORONEL D A COL BENITO</t>
  </si>
  <si>
    <t>K05030043</t>
  </si>
  <si>
    <t>CALLE SN DIONISIO AMP LA GLORIA</t>
  </si>
  <si>
    <t>K05030044</t>
  </si>
  <si>
    <t>CALLE SN FCOAMP LA GLORIA</t>
  </si>
  <si>
    <t>K05030045</t>
  </si>
  <si>
    <t>CALLE STA FEAMP LA GLORIA</t>
  </si>
  <si>
    <t>K05030046</t>
  </si>
  <si>
    <t>CALLE CEREZO AMP LA GLORIA</t>
  </si>
  <si>
    <t>K05030047</t>
  </si>
  <si>
    <t>CALLE GARAMBULLO AMP LA GLORIA</t>
  </si>
  <si>
    <t>K05030048</t>
  </si>
  <si>
    <t>CALLE FCO GLEZ BCA N COL BENITO</t>
  </si>
  <si>
    <t>K05030049</t>
  </si>
  <si>
    <t>CALLE DOMINGO COL EDEN</t>
  </si>
  <si>
    <t>K05030050</t>
  </si>
  <si>
    <t>CALLE GRAL SANTGO TAPIA COL REFORMA</t>
  </si>
  <si>
    <t>K05030051</t>
  </si>
  <si>
    <t>CALLE PASEO RIO LERMA CENTRO</t>
  </si>
  <si>
    <t>K05030052</t>
  </si>
  <si>
    <t>REENCARPETADO CAMINO A LOS PRIETOS</t>
  </si>
  <si>
    <t>K05030053</t>
  </si>
  <si>
    <t>CALLE MARCELINO JAUREZ MEZA</t>
  </si>
  <si>
    <t>K05030054</t>
  </si>
  <si>
    <t>CALLE GARDENIA COL SAN JOSE</t>
  </si>
  <si>
    <t>K05030055</t>
  </si>
  <si>
    <t>CALLE REFRACTARIO AMPLIACION SAN JAVIER</t>
  </si>
  <si>
    <t>K05030056</t>
  </si>
  <si>
    <t>CAMINO DOÑA ROSA OTEROS</t>
  </si>
  <si>
    <t>K05030057</t>
  </si>
  <si>
    <t>REENCARPE  SAN JUAN DE RAZOS</t>
  </si>
  <si>
    <t>K05030067</t>
  </si>
  <si>
    <t>REHAB CAMINO PARCELARIO LOC CALLEJONES</t>
  </si>
  <si>
    <t>K05030068</t>
  </si>
  <si>
    <t>REECARPETADO C PADRE RAFAEL GARCILITA</t>
  </si>
  <si>
    <t>K05030069</t>
  </si>
  <si>
    <t>REENCARPETADO CALLE EXPIATORIO</t>
  </si>
  <si>
    <t>K05030070</t>
  </si>
  <si>
    <t>REENCARPETADO BLVD PLURIPARTIDISTA</t>
  </si>
  <si>
    <t>K05030071</t>
  </si>
  <si>
    <t>REECARPETADO CALLE ZACAMIXTLE</t>
  </si>
  <si>
    <t>K05030072</t>
  </si>
  <si>
    <t>REENCARPETADO CAMINO URUETARO</t>
  </si>
  <si>
    <t xml:space="preserve">CAMINO </t>
  </si>
  <si>
    <t>K05040070</t>
  </si>
  <si>
    <t>PLANTA DE TRATAMTO DE AGUA LOC ULUAPA</t>
  </si>
  <si>
    <t>K05040071</t>
  </si>
  <si>
    <t>RED DE ALCANTARILLADO URUETARO</t>
  </si>
  <si>
    <t>K05040072</t>
  </si>
  <si>
    <t>DRENAJE Y ALCANTARILLADO LA CAL</t>
  </si>
  <si>
    <t>K05040073</t>
  </si>
  <si>
    <t>RED DE ALCANTARILLADO LOC EL DIVISADOR</t>
  </si>
  <si>
    <t>K05040075</t>
  </si>
  <si>
    <t>POZO DE AGUA POTABLE LA JAULILLA</t>
  </si>
  <si>
    <t>K05040076</t>
  </si>
  <si>
    <t>POZO DE AGUA ENTUBADA LOCALIDAD URUATERO</t>
  </si>
  <si>
    <t>K05040077</t>
  </si>
  <si>
    <t>POZO DE AGUA ENTUBADA LOCALID LA CAPILLA</t>
  </si>
  <si>
    <t>K05040078</t>
  </si>
  <si>
    <t>POZO DE AGUA ENTUBADA LOC 4 DE ALTAMIRA</t>
  </si>
  <si>
    <t>K05040079</t>
  </si>
  <si>
    <t>CALLE Y DRENAJE CALLE REFORMA</t>
  </si>
  <si>
    <t>K05040080</t>
  </si>
  <si>
    <t>REHABILITACION DE MERCADO BARAHONA</t>
  </si>
  <si>
    <t>K05040082</t>
  </si>
  <si>
    <t>AMPLIACION CNTRO CONTIGO SI VALTIERRILLA</t>
  </si>
  <si>
    <t>K05040083</t>
  </si>
  <si>
    <t>REHAB DRENAJE SANI COL EFREN CAPIZ VI</t>
  </si>
  <si>
    <t>K05040084</t>
  </si>
  <si>
    <t>REHAB VARIAS AREAS CTRO GTO SI SN JAVIER</t>
  </si>
  <si>
    <t>RED DE ALCANTARILLADO</t>
  </si>
  <si>
    <t>REHABILITACIÓN CALLES</t>
  </si>
  <si>
    <t>REHABILITACIÓN DRENAJE</t>
  </si>
  <si>
    <t>REHABILITACIÓN ESPACIOS</t>
  </si>
  <si>
    <t>DRENAJE Y ALCANTARILLADO</t>
  </si>
  <si>
    <t xml:space="preserve">  REH 4 CAM SACA COS</t>
  </si>
  <si>
    <t>6220</t>
  </si>
  <si>
    <t>TU GOBIERNO FUNCIONA</t>
  </si>
  <si>
    <t>5410</t>
  </si>
  <si>
    <t>ADQUISICIÓN DE VEHÍCULO</t>
  </si>
  <si>
    <t>VEHÍCULO</t>
  </si>
  <si>
    <t>Municipio de Salamanca Guanajuato
Programas y Proyectos de Inversión
Del 01 Enero del 2024 al 30 Junio de  2024</t>
  </si>
  <si>
    <t>ADQUISICIÓN DE AIRES ACONDICIONADOS</t>
  </si>
  <si>
    <t>Aadquisición de desfibrilador</t>
  </si>
  <si>
    <t>EQUIPO MÉDICO</t>
  </si>
  <si>
    <t>ADQUISICIÓN DE MUEBLES DE OFICINA</t>
  </si>
  <si>
    <t>COMPRA DE MUEBLES DE OFICINA</t>
  </si>
  <si>
    <t>EQUIPO DE OFICINA</t>
  </si>
  <si>
    <t>COMPRA DE AIRES ACONDICIONADOS</t>
  </si>
  <si>
    <t>AIRES ACONDICIONADO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</si>
</sst>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3" fillId="0" borderId="0"/>
  </cellStyleXfs>
  <cellXfs count="4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10" fontId="0" fillId="3" borderId="8" xfId="0" applyNumberForma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8" fontId="5" fillId="5" borderId="8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8" fontId="5" fillId="3" borderId="8" xfId="0" applyNumberFormat="1" applyFont="1" applyFill="1" applyBorder="1" applyAlignment="1">
      <alignment horizontal="center" vertical="center" wrapText="1"/>
    </xf>
    <xf numFmtId="49" fontId="4" fillId="0" borderId="10" xfId="2" applyNumberFormat="1" applyBorder="1" applyAlignment="1" applyProtection="1">
      <alignment horizontal="center" vertical="top" wrapText="1"/>
      <protection locked="0"/>
    </xf>
    <xf numFmtId="4" fontId="4" fillId="0" borderId="8" xfId="3" applyNumberFormat="1" applyFont="1" applyBorder="1" applyAlignment="1" applyProtection="1">
      <alignment horizontal="center" vertical="center" wrapText="1"/>
      <protection locked="0"/>
    </xf>
    <xf numFmtId="49" fontId="4" fillId="3" borderId="10" xfId="2" applyNumberFormat="1" applyFill="1" applyBorder="1" applyAlignment="1" applyProtection="1">
      <alignment horizontal="center" vertical="top" wrapText="1"/>
      <protection locked="0"/>
    </xf>
    <xf numFmtId="0" fontId="5" fillId="3" borderId="7" xfId="0" applyFont="1" applyFill="1" applyBorder="1" applyAlignment="1">
      <alignment horizontal="center" vertical="center" wrapText="1"/>
    </xf>
    <xf numFmtId="49" fontId="4" fillId="3" borderId="8" xfId="2" applyNumberForma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vertical="center"/>
    </xf>
    <xf numFmtId="10" fontId="8" fillId="3" borderId="8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4" fillId="3" borderId="8" xfId="3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8" fontId="5" fillId="6" borderId="8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4 2" xfId="1" xr:uid="{00000000-0005-0000-0000-000001000000}"/>
    <cellStyle name="Normal 8" xfId="3" xr:uid="{781A0122-EBB4-43DE-95C9-3AF5A93BB031}"/>
    <cellStyle name="Normal_141008Reportes Cuadros Institucionales-sectorialesADV" xfId="2" xr:uid="{A229CF81-73E9-4229-B562-3A3B6A5B0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0"/>
  <sheetViews>
    <sheetView tabSelected="1" zoomScale="80" zoomScaleNormal="80" workbookViewId="0">
      <selection activeCell="E257" sqref="E257"/>
    </sheetView>
  </sheetViews>
  <sheetFormatPr baseColWidth="10" defaultColWidth="16.85546875" defaultRowHeight="15" customHeight="1" x14ac:dyDescent="0.2"/>
  <cols>
    <col min="1" max="1" width="19.85546875" customWidth="1"/>
    <col min="2" max="2" width="31.7109375" customWidth="1"/>
    <col min="3" max="3" width="12.7109375" style="27" customWidth="1"/>
    <col min="4" max="4" width="35.28515625" customWidth="1"/>
    <col min="5" max="5" width="23" customWidth="1"/>
    <col min="6" max="6" width="29.85546875" customWidth="1"/>
    <col min="7" max="7" width="19" bestFit="1" customWidth="1"/>
    <col min="8" max="8" width="20.7109375" bestFit="1" customWidth="1"/>
    <col min="9" max="9" width="20.28515625" bestFit="1" customWidth="1"/>
    <col min="10" max="10" width="13.28515625" customWidth="1"/>
    <col min="11" max="11" width="12" customWidth="1"/>
    <col min="12" max="12" width="12.7109375" customWidth="1"/>
    <col min="13" max="13" width="18.85546875" customWidth="1"/>
    <col min="14" max="14" width="11.140625" customWidth="1"/>
    <col min="15" max="15" width="11" customWidth="1"/>
    <col min="16" max="16" width="10.42578125" customWidth="1"/>
    <col min="17" max="17" width="10.28515625" customWidth="1"/>
    <col min="18" max="26" width="12" customWidth="1"/>
  </cols>
  <sheetData>
    <row r="1" spans="1:26" ht="34.5" customHeight="1" x14ac:dyDescent="0.2">
      <c r="A1" s="39" t="s">
        <v>612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5"/>
      <c r="D2" s="2"/>
      <c r="E2" s="2"/>
      <c r="F2" s="2"/>
      <c r="G2" s="3"/>
      <c r="H2" s="12" t="s">
        <v>0</v>
      </c>
      <c r="I2" s="4"/>
      <c r="J2" s="3"/>
      <c r="K2" s="42" t="s">
        <v>1</v>
      </c>
      <c r="L2" s="40"/>
      <c r="M2" s="41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26" t="s">
        <v>6</v>
      </c>
      <c r="D3" s="8" t="s">
        <v>7</v>
      </c>
      <c r="E3" s="8" t="s">
        <v>8</v>
      </c>
      <c r="F3" s="22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52.8" x14ac:dyDescent="0.2">
      <c r="A4" s="13" t="s">
        <v>21</v>
      </c>
      <c r="B4" s="13" t="s">
        <v>26</v>
      </c>
      <c r="C4" s="24">
        <v>5110</v>
      </c>
      <c r="D4" s="13" t="s">
        <v>32</v>
      </c>
      <c r="E4" s="13" t="s">
        <v>33</v>
      </c>
      <c r="F4" s="13" t="s">
        <v>490</v>
      </c>
      <c r="G4" s="15">
        <v>99917.97</v>
      </c>
      <c r="H4" s="15">
        <v>99971.97</v>
      </c>
      <c r="I4" s="15">
        <v>21808</v>
      </c>
      <c r="J4" s="14">
        <v>4</v>
      </c>
      <c r="K4" s="14">
        <v>0</v>
      </c>
      <c r="L4" s="14">
        <v>1</v>
      </c>
      <c r="M4" s="13" t="s">
        <v>39</v>
      </c>
      <c r="N4" s="16">
        <f>IFERROR(PPI!I4/PPI!G4,0)</f>
        <v>0.21825903788878018</v>
      </c>
      <c r="O4" s="16">
        <f>IFERROR(PPI!I4/PPI!H4,0)</f>
        <v>0.2181411449629331</v>
      </c>
      <c r="P4" s="16">
        <f>IFERROR(PPI!L4/PPI!J4,0)</f>
        <v>0.25</v>
      </c>
      <c r="Q4" s="16">
        <f>IFERROR(PPI!L4/PPI!K4,0)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79.2" x14ac:dyDescent="0.2">
      <c r="A5" s="13" t="s">
        <v>21</v>
      </c>
      <c r="B5" s="13" t="s">
        <v>25</v>
      </c>
      <c r="C5" s="24">
        <v>5150</v>
      </c>
      <c r="D5" s="13" t="s">
        <v>31</v>
      </c>
      <c r="E5" s="13" t="s">
        <v>33</v>
      </c>
      <c r="F5" s="13" t="s">
        <v>490</v>
      </c>
      <c r="G5" s="15">
        <v>500000</v>
      </c>
      <c r="H5" s="15">
        <v>500000</v>
      </c>
      <c r="I5" s="15">
        <v>0</v>
      </c>
      <c r="J5" s="14">
        <v>24</v>
      </c>
      <c r="K5" s="14">
        <v>17</v>
      </c>
      <c r="L5" s="14">
        <v>0</v>
      </c>
      <c r="M5" s="13" t="s">
        <v>38</v>
      </c>
      <c r="N5" s="16">
        <f>IFERROR(PPI!I5/PPI!G5,0)</f>
        <v>0</v>
      </c>
      <c r="O5" s="16">
        <f>IFERROR(PPI!I5/PPI!H5,0)</f>
        <v>0</v>
      </c>
      <c r="P5" s="16">
        <f>IFERROR(PPI!L5/PPI!J5,0)</f>
        <v>0</v>
      </c>
      <c r="Q5" s="16">
        <f>IFERROR(PPI!L5/PPI!K5,0)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79.2" x14ac:dyDescent="0.2">
      <c r="A6" s="13" t="s">
        <v>21</v>
      </c>
      <c r="B6" s="13" t="s">
        <v>24</v>
      </c>
      <c r="C6" s="24">
        <v>5190</v>
      </c>
      <c r="D6" s="13" t="s">
        <v>30</v>
      </c>
      <c r="E6" s="13" t="s">
        <v>33</v>
      </c>
      <c r="F6" s="13" t="s">
        <v>490</v>
      </c>
      <c r="G6" s="15">
        <v>200000</v>
      </c>
      <c r="H6" s="15">
        <v>200000</v>
      </c>
      <c r="I6" s="15">
        <v>36308</v>
      </c>
      <c r="J6" s="14">
        <v>1</v>
      </c>
      <c r="K6" s="14">
        <v>3</v>
      </c>
      <c r="L6" s="14">
        <v>1</v>
      </c>
      <c r="M6" s="13" t="s">
        <v>37</v>
      </c>
      <c r="N6" s="16">
        <f>IFERROR(PPI!I6/PPI!G6,0)</f>
        <v>0.18154000000000001</v>
      </c>
      <c r="O6" s="16">
        <f>IFERROR(PPI!I6/PPI!H6,0)</f>
        <v>0.18154000000000001</v>
      </c>
      <c r="P6" s="16">
        <f>IFERROR(PPI!L6/PPI!J6,0)</f>
        <v>1</v>
      </c>
      <c r="Q6" s="16">
        <f>IFERROR(PPI!L6/PPI!K6,0)</f>
        <v>0.33333333333333331</v>
      </c>
      <c r="R6" s="1"/>
      <c r="S6" s="1"/>
      <c r="T6" s="1"/>
      <c r="U6" s="1"/>
      <c r="V6" s="1"/>
      <c r="W6" s="1"/>
      <c r="X6" s="1"/>
      <c r="Y6" s="1"/>
      <c r="Z6" s="1"/>
    </row>
    <row r="7" spans="1:26" ht="66" x14ac:dyDescent="0.2">
      <c r="A7" s="13" t="s">
        <v>21</v>
      </c>
      <c r="B7" s="13" t="s">
        <v>23</v>
      </c>
      <c r="C7" s="24">
        <v>5410</v>
      </c>
      <c r="D7" s="13" t="s">
        <v>29</v>
      </c>
      <c r="E7" s="13" t="s">
        <v>33</v>
      </c>
      <c r="F7" s="13" t="s">
        <v>490</v>
      </c>
      <c r="G7" s="15">
        <v>800000</v>
      </c>
      <c r="H7" s="15">
        <v>1136900</v>
      </c>
      <c r="I7" s="15">
        <v>336900</v>
      </c>
      <c r="J7" s="14">
        <v>1</v>
      </c>
      <c r="K7" s="14">
        <v>2</v>
      </c>
      <c r="L7" s="14">
        <v>1</v>
      </c>
      <c r="M7" s="13" t="s">
        <v>36</v>
      </c>
      <c r="N7" s="16">
        <f>IFERROR(PPI!I7/PPI!G7,0)</f>
        <v>0.42112500000000003</v>
      </c>
      <c r="O7" s="16">
        <f>IFERROR(PPI!I7/PPI!H7,0)</f>
        <v>0.29633213123405755</v>
      </c>
      <c r="P7" s="16">
        <f>IFERROR(PPI!L7/PPI!J7,0)</f>
        <v>1</v>
      </c>
      <c r="Q7" s="16">
        <f>IFERROR(PPI!L7/PPI!K7,0)</f>
        <v>0.5</v>
      </c>
      <c r="R7" s="1"/>
      <c r="S7" s="1"/>
      <c r="T7" s="1"/>
      <c r="U7" s="1"/>
      <c r="V7" s="1"/>
      <c r="W7" s="1"/>
      <c r="X7" s="1"/>
      <c r="Y7" s="1"/>
      <c r="Z7" s="1"/>
    </row>
    <row r="8" spans="1:26" ht="92.4" x14ac:dyDescent="0.2">
      <c r="A8" s="13" t="s">
        <v>21</v>
      </c>
      <c r="B8" s="13" t="s">
        <v>22</v>
      </c>
      <c r="C8" s="24">
        <v>5640</v>
      </c>
      <c r="D8" s="13" t="s">
        <v>28</v>
      </c>
      <c r="E8" s="13" t="s">
        <v>33</v>
      </c>
      <c r="F8" s="13" t="s">
        <v>490</v>
      </c>
      <c r="G8" s="15">
        <v>370800</v>
      </c>
      <c r="H8" s="15">
        <v>370800</v>
      </c>
      <c r="I8" s="15">
        <v>154280</v>
      </c>
      <c r="J8" s="14">
        <v>1</v>
      </c>
      <c r="K8" s="14">
        <v>0</v>
      </c>
      <c r="L8" s="14">
        <v>0.5</v>
      </c>
      <c r="M8" s="13" t="s">
        <v>35</v>
      </c>
      <c r="N8" s="16">
        <f>IFERROR(PPI!I8/PPI!G8,0)</f>
        <v>0.41607335490830638</v>
      </c>
      <c r="O8" s="16">
        <f>IFERROR(PPI!I8/PPI!H8,0)</f>
        <v>0.41607335490830638</v>
      </c>
      <c r="P8" s="16">
        <f>IFERROR(PPI!L8/PPI!J8,0)</f>
        <v>0.5</v>
      </c>
      <c r="Q8" s="16">
        <f>IFERROR(PPI!L8/PPI!K8,0)</f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66" x14ac:dyDescent="0.2">
      <c r="A9" s="13" t="s">
        <v>21</v>
      </c>
      <c r="B9" s="13" t="s">
        <v>20</v>
      </c>
      <c r="C9" s="24">
        <v>5690</v>
      </c>
      <c r="D9" s="13" t="s">
        <v>27</v>
      </c>
      <c r="E9" s="13" t="s">
        <v>33</v>
      </c>
      <c r="F9" s="13" t="s">
        <v>490</v>
      </c>
      <c r="G9" s="15">
        <v>206000</v>
      </c>
      <c r="H9" s="15">
        <v>206000</v>
      </c>
      <c r="I9" s="15">
        <v>0</v>
      </c>
      <c r="J9" s="14">
        <v>1</v>
      </c>
      <c r="K9" s="14">
        <v>8</v>
      </c>
      <c r="L9" s="14">
        <v>0</v>
      </c>
      <c r="M9" s="13" t="s">
        <v>34</v>
      </c>
      <c r="N9" s="16">
        <f>IFERROR(PPI!I9/PPI!G9,0)</f>
        <v>0</v>
      </c>
      <c r="O9" s="16">
        <f>IFERROR(PPI!I9/PPI!H9,0)</f>
        <v>0</v>
      </c>
      <c r="P9" s="16">
        <f>IFERROR(PPI!L9/PPI!J9,0)</f>
        <v>0</v>
      </c>
      <c r="Q9" s="16">
        <f>IFERROR(PPI!L9/PPI!K9,0)</f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"/>
      <c r="S10" s="1"/>
      <c r="T10" s="1"/>
      <c r="U10" s="1"/>
      <c r="V10" s="1"/>
      <c r="W10" s="1"/>
      <c r="X10" s="1"/>
      <c r="Y10" s="1"/>
      <c r="Z10" s="1"/>
    </row>
    <row r="11" spans="1:26" ht="66" x14ac:dyDescent="0.2">
      <c r="A11" s="13" t="s">
        <v>41</v>
      </c>
      <c r="B11" s="13" t="s">
        <v>43</v>
      </c>
      <c r="C11" s="24">
        <v>5150</v>
      </c>
      <c r="D11" s="13" t="s">
        <v>47</v>
      </c>
      <c r="E11" s="13" t="s">
        <v>44</v>
      </c>
      <c r="F11" s="13" t="s">
        <v>491</v>
      </c>
      <c r="G11" s="15">
        <v>82400</v>
      </c>
      <c r="H11" s="15">
        <v>82400</v>
      </c>
      <c r="I11" s="15">
        <v>9721</v>
      </c>
      <c r="J11" s="14">
        <v>8</v>
      </c>
      <c r="K11" s="14">
        <v>3</v>
      </c>
      <c r="L11" s="14">
        <v>1</v>
      </c>
      <c r="M11" s="13" t="s">
        <v>50</v>
      </c>
      <c r="N11" s="16">
        <f>IFERROR(I11/G11,0)</f>
        <v>0.11797330097087379</v>
      </c>
      <c r="O11" s="16">
        <f>IFERROR(I11/H11,0)</f>
        <v>0.11797330097087379</v>
      </c>
      <c r="P11" s="16">
        <f>IFERROR(L11/J11,0)</f>
        <v>0.125</v>
      </c>
      <c r="Q11" s="16">
        <f>IFERROR(L11/K11,0)</f>
        <v>0.33333333333333331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39.6" x14ac:dyDescent="0.2">
      <c r="A12" s="13" t="s">
        <v>41</v>
      </c>
      <c r="B12" s="13" t="s">
        <v>42</v>
      </c>
      <c r="C12" s="24">
        <v>5210</v>
      </c>
      <c r="D12" s="13" t="s">
        <v>46</v>
      </c>
      <c r="E12" s="13" t="s">
        <v>44</v>
      </c>
      <c r="F12" s="13" t="s">
        <v>491</v>
      </c>
      <c r="G12" s="15">
        <v>10300</v>
      </c>
      <c r="H12" s="15">
        <v>10300</v>
      </c>
      <c r="I12" s="15">
        <v>0</v>
      </c>
      <c r="J12" s="14">
        <v>1</v>
      </c>
      <c r="K12" s="14">
        <v>0</v>
      </c>
      <c r="L12" s="14">
        <v>0</v>
      </c>
      <c r="M12" s="13" t="s">
        <v>49</v>
      </c>
      <c r="N12" s="16">
        <f>IFERROR(I12/G12,0)</f>
        <v>0</v>
      </c>
      <c r="O12" s="16">
        <f>IFERROR(I12/H12,0)</f>
        <v>0</v>
      </c>
      <c r="P12" s="16">
        <f>IFERROR(L12/J12,0)</f>
        <v>0</v>
      </c>
      <c r="Q12" s="16">
        <f>IFERROR(L12/K12,0)</f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52.8" x14ac:dyDescent="0.2">
      <c r="A13" s="13" t="s">
        <v>41</v>
      </c>
      <c r="B13" s="13" t="s">
        <v>40</v>
      </c>
      <c r="C13" s="24">
        <v>5410</v>
      </c>
      <c r="D13" s="13" t="s">
        <v>45</v>
      </c>
      <c r="E13" s="13" t="s">
        <v>44</v>
      </c>
      <c r="F13" s="13" t="s">
        <v>491</v>
      </c>
      <c r="G13" s="15">
        <v>309000</v>
      </c>
      <c r="H13" s="15">
        <v>309000</v>
      </c>
      <c r="I13" s="15">
        <v>0</v>
      </c>
      <c r="J13" s="14">
        <v>2</v>
      </c>
      <c r="K13" s="14">
        <v>1</v>
      </c>
      <c r="L13" s="14">
        <v>0</v>
      </c>
      <c r="M13" s="13" t="s">
        <v>48</v>
      </c>
      <c r="N13" s="16">
        <f>IFERROR(I13/G13,0)</f>
        <v>0</v>
      </c>
      <c r="O13" s="16">
        <f>IFERROR(I13/H13,0)</f>
        <v>0</v>
      </c>
      <c r="P13" s="16">
        <f>IFERROR(L13/J13,0)</f>
        <v>0</v>
      </c>
      <c r="Q13" s="16">
        <f>IFERROR(L13/K13,0)</f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"/>
      <c r="S14" s="1"/>
      <c r="T14" s="1"/>
      <c r="U14" s="1"/>
      <c r="V14" s="1"/>
      <c r="W14" s="1"/>
      <c r="X14" s="1"/>
      <c r="Y14" s="1"/>
      <c r="Z14" s="1"/>
    </row>
    <row r="15" spans="1:26" ht="66" x14ac:dyDescent="0.2">
      <c r="A15" s="13" t="s">
        <v>51</v>
      </c>
      <c r="B15" s="13" t="s">
        <v>40</v>
      </c>
      <c r="C15" s="24">
        <v>5410</v>
      </c>
      <c r="D15" s="13" t="s">
        <v>62</v>
      </c>
      <c r="E15" s="13" t="s">
        <v>56</v>
      </c>
      <c r="F15" s="13" t="s">
        <v>492</v>
      </c>
      <c r="G15" s="15">
        <v>0</v>
      </c>
      <c r="H15" s="15">
        <v>1455000</v>
      </c>
      <c r="I15" s="15">
        <v>1451900</v>
      </c>
      <c r="J15" s="14">
        <v>6</v>
      </c>
      <c r="K15" s="14">
        <v>3</v>
      </c>
      <c r="L15" s="14">
        <v>3</v>
      </c>
      <c r="M15" s="13" t="s">
        <v>48</v>
      </c>
      <c r="N15" s="16">
        <f t="shared" ref="N15:N20" si="0">IFERROR(I15/G15,0)</f>
        <v>0</v>
      </c>
      <c r="O15" s="16">
        <f t="shared" ref="O15:O20" si="1">IFERROR(I15/H15,0)</f>
        <v>0.99786941580756017</v>
      </c>
      <c r="P15" s="16">
        <f t="shared" ref="P15:P20" si="2">IFERROR(L15/J15,0)</f>
        <v>0.5</v>
      </c>
      <c r="Q15" s="16">
        <f t="shared" ref="Q15:Q20" si="3">IFERROR(L15/K15,0)</f>
        <v>1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79.2" x14ac:dyDescent="0.2">
      <c r="A16" s="13" t="s">
        <v>51</v>
      </c>
      <c r="B16" s="13" t="s">
        <v>55</v>
      </c>
      <c r="C16" s="24">
        <v>5490</v>
      </c>
      <c r="D16" s="13" t="s">
        <v>61</v>
      </c>
      <c r="E16" s="13" t="s">
        <v>56</v>
      </c>
      <c r="F16" s="13" t="s">
        <v>492</v>
      </c>
      <c r="G16" s="15">
        <v>0</v>
      </c>
      <c r="H16" s="15">
        <v>557910</v>
      </c>
      <c r="I16" s="15">
        <v>0</v>
      </c>
      <c r="J16" s="14">
        <v>0</v>
      </c>
      <c r="K16" s="14">
        <v>9</v>
      </c>
      <c r="L16" s="14">
        <v>0</v>
      </c>
      <c r="M16" s="13" t="s">
        <v>67</v>
      </c>
      <c r="N16" s="16">
        <f t="shared" si="0"/>
        <v>0</v>
      </c>
      <c r="O16" s="16">
        <f t="shared" si="1"/>
        <v>0</v>
      </c>
      <c r="P16" s="16">
        <f t="shared" si="2"/>
        <v>0</v>
      </c>
      <c r="Q16" s="16">
        <f t="shared" si="3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66" x14ac:dyDescent="0.2">
      <c r="A17" s="13" t="s">
        <v>51</v>
      </c>
      <c r="B17" s="13" t="s">
        <v>54</v>
      </c>
      <c r="C17" s="24">
        <v>5150</v>
      </c>
      <c r="D17" s="13" t="s">
        <v>60</v>
      </c>
      <c r="E17" s="13" t="s">
        <v>56</v>
      </c>
      <c r="F17" s="13" t="s">
        <v>492</v>
      </c>
      <c r="G17" s="15">
        <v>25750</v>
      </c>
      <c r="H17" s="15">
        <v>25750</v>
      </c>
      <c r="I17" s="15">
        <v>14400</v>
      </c>
      <c r="J17" s="14">
        <v>13</v>
      </c>
      <c r="K17" s="14">
        <v>1</v>
      </c>
      <c r="L17" s="14">
        <v>0.5</v>
      </c>
      <c r="M17" s="13" t="s">
        <v>66</v>
      </c>
      <c r="N17" s="16">
        <f t="shared" si="0"/>
        <v>0.5592233009708738</v>
      </c>
      <c r="O17" s="16">
        <f t="shared" si="1"/>
        <v>0.5592233009708738</v>
      </c>
      <c r="P17" s="16">
        <f t="shared" si="2"/>
        <v>3.8461538461538464E-2</v>
      </c>
      <c r="Q17" s="16">
        <f t="shared" si="3"/>
        <v>0.5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39.6" x14ac:dyDescent="0.2">
      <c r="A18" s="13" t="s">
        <v>51</v>
      </c>
      <c r="B18" s="13" t="s">
        <v>53</v>
      </c>
      <c r="C18" s="24">
        <v>5230</v>
      </c>
      <c r="D18" s="13" t="s">
        <v>59</v>
      </c>
      <c r="E18" s="13" t="s">
        <v>56</v>
      </c>
      <c r="F18" s="13" t="s">
        <v>492</v>
      </c>
      <c r="G18" s="15">
        <v>164800</v>
      </c>
      <c r="H18" s="15">
        <v>0</v>
      </c>
      <c r="I18" s="15">
        <v>0</v>
      </c>
      <c r="J18" s="14">
        <v>2</v>
      </c>
      <c r="K18" s="14">
        <v>0</v>
      </c>
      <c r="L18" s="14">
        <v>0</v>
      </c>
      <c r="M18" s="13" t="s">
        <v>65</v>
      </c>
      <c r="N18" s="16">
        <f t="shared" si="0"/>
        <v>0</v>
      </c>
      <c r="O18" s="16">
        <f t="shared" si="1"/>
        <v>0</v>
      </c>
      <c r="P18" s="16">
        <f t="shared" si="2"/>
        <v>0</v>
      </c>
      <c r="Q18" s="16">
        <f t="shared" si="3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66" x14ac:dyDescent="0.2">
      <c r="A19" s="13" t="s">
        <v>51</v>
      </c>
      <c r="B19" s="13" t="s">
        <v>52</v>
      </c>
      <c r="C19" s="24">
        <v>5510</v>
      </c>
      <c r="D19" s="13" t="s">
        <v>58</v>
      </c>
      <c r="E19" s="13" t="s">
        <v>56</v>
      </c>
      <c r="F19" s="13" t="s">
        <v>492</v>
      </c>
      <c r="G19" s="15">
        <v>1291320.53</v>
      </c>
      <c r="H19" s="15">
        <v>2102740.5299999998</v>
      </c>
      <c r="I19" s="15">
        <v>0</v>
      </c>
      <c r="J19" s="14">
        <v>0</v>
      </c>
      <c r="K19" s="14">
        <v>50</v>
      </c>
      <c r="L19" s="14">
        <v>0</v>
      </c>
      <c r="M19" s="13" t="s">
        <v>64</v>
      </c>
      <c r="N19" s="16">
        <f t="shared" si="0"/>
        <v>0</v>
      </c>
      <c r="O19" s="16">
        <f t="shared" si="1"/>
        <v>0</v>
      </c>
      <c r="P19" s="16">
        <f t="shared" si="2"/>
        <v>0</v>
      </c>
      <c r="Q19" s="16">
        <f t="shared" si="3"/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66" x14ac:dyDescent="0.2">
      <c r="A20" s="13" t="s">
        <v>51</v>
      </c>
      <c r="B20" s="13" t="s">
        <v>34</v>
      </c>
      <c r="C20" s="24">
        <v>5690</v>
      </c>
      <c r="D20" s="13" t="s">
        <v>57</v>
      </c>
      <c r="E20" s="13" t="s">
        <v>56</v>
      </c>
      <c r="F20" s="13" t="s">
        <v>492</v>
      </c>
      <c r="G20" s="15">
        <v>10300</v>
      </c>
      <c r="H20" s="15">
        <v>10300</v>
      </c>
      <c r="I20" s="15">
        <v>0</v>
      </c>
      <c r="J20" s="14">
        <v>1</v>
      </c>
      <c r="K20" s="14">
        <v>0</v>
      </c>
      <c r="L20" s="14">
        <v>0</v>
      </c>
      <c r="M20" s="13" t="s">
        <v>63</v>
      </c>
      <c r="N20" s="16">
        <f t="shared" si="0"/>
        <v>0</v>
      </c>
      <c r="O20" s="16">
        <f t="shared" si="1"/>
        <v>0</v>
      </c>
      <c r="P20" s="16">
        <f t="shared" si="2"/>
        <v>0</v>
      </c>
      <c r="Q20" s="16">
        <f t="shared" si="3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"/>
      <c r="S21" s="1"/>
      <c r="T21" s="1"/>
      <c r="U21" s="1"/>
      <c r="V21" s="1"/>
      <c r="W21" s="1"/>
      <c r="X21" s="1"/>
      <c r="Y21" s="1"/>
      <c r="Z21" s="1"/>
    </row>
    <row r="22" spans="1:26" ht="66" x14ac:dyDescent="0.2">
      <c r="A22" s="13" t="s">
        <v>69</v>
      </c>
      <c r="B22" s="13" t="s">
        <v>25</v>
      </c>
      <c r="C22" s="24">
        <v>5150</v>
      </c>
      <c r="D22" s="13" t="s">
        <v>72</v>
      </c>
      <c r="E22" s="13" t="s">
        <v>70</v>
      </c>
      <c r="F22" s="13" t="s">
        <v>493</v>
      </c>
      <c r="G22" s="15">
        <v>82400</v>
      </c>
      <c r="H22" s="15">
        <v>82400</v>
      </c>
      <c r="I22" s="15">
        <v>19430</v>
      </c>
      <c r="J22" s="14">
        <v>4</v>
      </c>
      <c r="K22" s="14">
        <v>0</v>
      </c>
      <c r="L22" s="14">
        <v>1</v>
      </c>
      <c r="M22" s="13" t="s">
        <v>74</v>
      </c>
      <c r="N22" s="16">
        <f>IFERROR(I22/G22,0)</f>
        <v>0.2358009708737864</v>
      </c>
      <c r="O22" s="16">
        <f>IFERROR(I22/H22,0)</f>
        <v>0.2358009708737864</v>
      </c>
      <c r="P22" s="16">
        <f>IFERROR(L22/J22,0)</f>
        <v>0.25</v>
      </c>
      <c r="Q22" s="16">
        <f>IFERROR(L22/K22,0)</f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66" x14ac:dyDescent="0.2">
      <c r="A23" s="13" t="s">
        <v>69</v>
      </c>
      <c r="B23" s="13" t="s">
        <v>68</v>
      </c>
      <c r="C23" s="24">
        <v>5650</v>
      </c>
      <c r="D23" s="13" t="s">
        <v>71</v>
      </c>
      <c r="E23" s="13" t="s">
        <v>70</v>
      </c>
      <c r="F23" s="13" t="s">
        <v>493</v>
      </c>
      <c r="G23" s="15">
        <v>30900</v>
      </c>
      <c r="H23" s="15">
        <v>30900</v>
      </c>
      <c r="I23" s="15">
        <v>0</v>
      </c>
      <c r="J23" s="14">
        <v>0</v>
      </c>
      <c r="K23" s="14">
        <v>10</v>
      </c>
      <c r="L23" s="14">
        <v>0</v>
      </c>
      <c r="M23" s="13" t="s">
        <v>73</v>
      </c>
      <c r="N23" s="16">
        <f>IFERROR(I23/G23,0)</f>
        <v>0</v>
      </c>
      <c r="O23" s="16">
        <f>IFERROR(I23/H23,0)</f>
        <v>0</v>
      </c>
      <c r="P23" s="16">
        <f>IFERROR(L23/J23,0)</f>
        <v>0</v>
      </c>
      <c r="Q23" s="16">
        <f>IFERROR(L23/K23,0)</f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"/>
      <c r="S24" s="1"/>
      <c r="T24" s="1"/>
      <c r="U24" s="1"/>
      <c r="V24" s="1"/>
      <c r="W24" s="1"/>
      <c r="X24" s="1"/>
      <c r="Y24" s="1"/>
      <c r="Z24" s="1"/>
    </row>
    <row r="25" spans="1:26" ht="79.2" x14ac:dyDescent="0.2">
      <c r="A25" s="13" t="s">
        <v>76</v>
      </c>
      <c r="B25" s="13" t="s">
        <v>78</v>
      </c>
      <c r="C25" s="24">
        <v>5150</v>
      </c>
      <c r="D25" s="13" t="s">
        <v>82</v>
      </c>
      <c r="E25" s="13" t="s">
        <v>79</v>
      </c>
      <c r="F25" s="13" t="s">
        <v>494</v>
      </c>
      <c r="G25" s="15">
        <v>29870</v>
      </c>
      <c r="H25" s="15">
        <v>29870</v>
      </c>
      <c r="I25" s="15">
        <v>17970</v>
      </c>
      <c r="J25" s="14">
        <v>5</v>
      </c>
      <c r="K25" s="14">
        <v>1</v>
      </c>
      <c r="L25" s="14">
        <v>1</v>
      </c>
      <c r="M25" s="13" t="s">
        <v>85</v>
      </c>
      <c r="N25" s="16">
        <f>IFERROR(I25/G25,0)</f>
        <v>0.60160696350853704</v>
      </c>
      <c r="O25" s="16">
        <f>IFERROR(I25/H25,0)</f>
        <v>0.60160696350853704</v>
      </c>
      <c r="P25" s="16">
        <f>IFERROR(L25/J25,0)</f>
        <v>0.2</v>
      </c>
      <c r="Q25" s="16">
        <f>IFERROR(L25/K25,0)</f>
        <v>1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66" x14ac:dyDescent="0.2">
      <c r="A26" s="13" t="s">
        <v>76</v>
      </c>
      <c r="B26" s="13" t="s">
        <v>77</v>
      </c>
      <c r="C26" s="24">
        <v>5210</v>
      </c>
      <c r="D26" s="13" t="s">
        <v>81</v>
      </c>
      <c r="E26" s="13" t="s">
        <v>79</v>
      </c>
      <c r="F26" s="13" t="s">
        <v>494</v>
      </c>
      <c r="G26" s="15">
        <v>5150</v>
      </c>
      <c r="H26" s="15">
        <v>5150</v>
      </c>
      <c r="I26" s="15">
        <v>0</v>
      </c>
      <c r="J26" s="14">
        <v>1</v>
      </c>
      <c r="K26" s="14">
        <v>0</v>
      </c>
      <c r="L26" s="14">
        <v>0</v>
      </c>
      <c r="M26" s="13" t="s">
        <v>84</v>
      </c>
      <c r="N26" s="16">
        <f>IFERROR(I26/G26,0)</f>
        <v>0</v>
      </c>
      <c r="O26" s="16">
        <f>IFERROR(I26/H26,0)</f>
        <v>0</v>
      </c>
      <c r="P26" s="16">
        <f>IFERROR(L26/J26,0)</f>
        <v>0</v>
      </c>
      <c r="Q26" s="16">
        <f>IFERROR(L26/K26,0)</f>
        <v>0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66" x14ac:dyDescent="0.2">
      <c r="A27" s="14" t="s">
        <v>76</v>
      </c>
      <c r="B27" s="14" t="s">
        <v>75</v>
      </c>
      <c r="C27" s="28">
        <v>5910</v>
      </c>
      <c r="D27" s="14" t="s">
        <v>80</v>
      </c>
      <c r="E27" s="14" t="s">
        <v>79</v>
      </c>
      <c r="F27" s="14" t="s">
        <v>494</v>
      </c>
      <c r="G27" s="29">
        <v>103000</v>
      </c>
      <c r="H27" s="29">
        <v>93000</v>
      </c>
      <c r="I27" s="29">
        <v>0</v>
      </c>
      <c r="J27" s="14">
        <v>14</v>
      </c>
      <c r="K27" s="14">
        <v>1</v>
      </c>
      <c r="L27" s="14">
        <v>0</v>
      </c>
      <c r="M27" s="14" t="s">
        <v>83</v>
      </c>
      <c r="N27" s="16">
        <f>IFERROR(I27/G27,0)</f>
        <v>0</v>
      </c>
      <c r="O27" s="16">
        <f>IFERROR(I27/H27,0)</f>
        <v>0</v>
      </c>
      <c r="P27" s="16">
        <f>IFERROR(L27/J27,0)</f>
        <v>0</v>
      </c>
      <c r="Q27" s="16">
        <f>IFERROR(L27/K27,0)</f>
        <v>0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"/>
      <c r="S28" s="1"/>
      <c r="T28" s="1"/>
      <c r="U28" s="1"/>
      <c r="V28" s="1"/>
      <c r="W28" s="1"/>
      <c r="X28" s="1"/>
      <c r="Y28" s="1"/>
      <c r="Z28" s="1"/>
    </row>
    <row r="29" spans="1:26" ht="105.6" x14ac:dyDescent="0.2">
      <c r="A29" s="13" t="s">
        <v>86</v>
      </c>
      <c r="B29" s="13" t="s">
        <v>87</v>
      </c>
      <c r="C29" s="24">
        <v>5150</v>
      </c>
      <c r="D29" s="13" t="s">
        <v>91</v>
      </c>
      <c r="E29" s="13" t="s">
        <v>89</v>
      </c>
      <c r="F29" s="13" t="s">
        <v>495</v>
      </c>
      <c r="G29" s="15">
        <v>77250</v>
      </c>
      <c r="H29" s="15">
        <v>77250</v>
      </c>
      <c r="I29" s="15">
        <v>26558.2</v>
      </c>
      <c r="J29" s="14">
        <v>3</v>
      </c>
      <c r="K29" s="14">
        <v>0</v>
      </c>
      <c r="L29" s="14">
        <v>1</v>
      </c>
      <c r="M29" s="13" t="s">
        <v>93</v>
      </c>
      <c r="N29" s="16">
        <f>IFERROR(I29/G29,0)</f>
        <v>0.34379546925566346</v>
      </c>
      <c r="O29" s="16">
        <f>IFERROR(I29/H29,0)</f>
        <v>0.34379546925566346</v>
      </c>
      <c r="P29" s="16">
        <f>IFERROR(L29/J29,0)</f>
        <v>0.33333333333333331</v>
      </c>
      <c r="Q29" s="16">
        <f>IFERROR(L29/K29,0)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66" x14ac:dyDescent="0.2">
      <c r="A30" s="13" t="s">
        <v>86</v>
      </c>
      <c r="B30" s="13" t="s">
        <v>88</v>
      </c>
      <c r="C30" s="24">
        <v>5230</v>
      </c>
      <c r="D30" s="13" t="s">
        <v>90</v>
      </c>
      <c r="E30" s="13" t="s">
        <v>89</v>
      </c>
      <c r="F30" s="13" t="s">
        <v>495</v>
      </c>
      <c r="G30" s="15">
        <v>22660</v>
      </c>
      <c r="H30" s="15">
        <v>22660</v>
      </c>
      <c r="I30" s="15">
        <v>16506.8</v>
      </c>
      <c r="J30" s="14">
        <v>1</v>
      </c>
      <c r="K30" s="14">
        <v>0</v>
      </c>
      <c r="L30" s="14">
        <v>1</v>
      </c>
      <c r="M30" s="13" t="s">
        <v>92</v>
      </c>
      <c r="N30" s="16">
        <f>IFERROR(I30/G30,0)</f>
        <v>0.72845542806707853</v>
      </c>
      <c r="O30" s="16">
        <f>IFERROR(I30/H30,0)</f>
        <v>0.72845542806707853</v>
      </c>
      <c r="P30" s="16">
        <f>IFERROR(L30/J30,0)</f>
        <v>1</v>
      </c>
      <c r="Q30" s="16">
        <f>IFERROR(L30/K30,0)</f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"/>
      <c r="S31" s="1"/>
      <c r="T31" s="1"/>
      <c r="U31" s="1"/>
      <c r="V31" s="1"/>
      <c r="W31" s="1"/>
      <c r="X31" s="1"/>
      <c r="Y31" s="1"/>
      <c r="Z31" s="1"/>
    </row>
    <row r="32" spans="1:26" ht="79.2" x14ac:dyDescent="0.2">
      <c r="A32" s="13" t="s">
        <v>95</v>
      </c>
      <c r="B32" s="13" t="s">
        <v>25</v>
      </c>
      <c r="C32" s="24">
        <v>5150</v>
      </c>
      <c r="D32" s="13" t="s">
        <v>101</v>
      </c>
      <c r="E32" s="13" t="s">
        <v>97</v>
      </c>
      <c r="F32" s="13" t="s">
        <v>496</v>
      </c>
      <c r="G32" s="15">
        <v>1677870</v>
      </c>
      <c r="H32" s="15">
        <v>2277867.2400000002</v>
      </c>
      <c r="I32" s="15">
        <v>754031.49</v>
      </c>
      <c r="J32" s="14">
        <v>2</v>
      </c>
      <c r="K32" s="14">
        <v>12</v>
      </c>
      <c r="L32" s="14">
        <v>6</v>
      </c>
      <c r="M32" s="13" t="s">
        <v>38</v>
      </c>
      <c r="N32" s="16">
        <f>IFERROR(I32/G32,0)</f>
        <v>0.44939804037261527</v>
      </c>
      <c r="O32" s="16">
        <f>IFERROR(I32/H32,0)</f>
        <v>0.33102521374336108</v>
      </c>
      <c r="P32" s="16">
        <f>IFERROR(L32/J32,0)</f>
        <v>3</v>
      </c>
      <c r="Q32" s="16">
        <f>IFERROR(L32/K32,0)</f>
        <v>0.5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92.4" x14ac:dyDescent="0.2">
      <c r="A33" s="13" t="s">
        <v>95</v>
      </c>
      <c r="B33" s="13" t="s">
        <v>22</v>
      </c>
      <c r="C33" s="24">
        <v>5640</v>
      </c>
      <c r="D33" s="13" t="s">
        <v>100</v>
      </c>
      <c r="E33" s="13" t="s">
        <v>97</v>
      </c>
      <c r="F33" s="13" t="s">
        <v>496</v>
      </c>
      <c r="G33" s="15">
        <v>61800</v>
      </c>
      <c r="H33" s="15">
        <v>61800</v>
      </c>
      <c r="I33" s="15">
        <v>30000.01</v>
      </c>
      <c r="J33" s="14">
        <v>4</v>
      </c>
      <c r="K33" s="14">
        <v>2</v>
      </c>
      <c r="L33" s="14">
        <v>1</v>
      </c>
      <c r="M33" s="13" t="s">
        <v>103</v>
      </c>
      <c r="N33" s="16">
        <f>IFERROR(I33/G33,0)</f>
        <v>0.48543705501618123</v>
      </c>
      <c r="O33" s="16">
        <f>IFERROR(I33/H33,0)</f>
        <v>0.48543705501618123</v>
      </c>
      <c r="P33" s="16">
        <f>IFERROR(L33/J33,0)</f>
        <v>0.25</v>
      </c>
      <c r="Q33" s="16">
        <f>IFERROR(L33/K33,0)</f>
        <v>0.5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79.2" x14ac:dyDescent="0.2">
      <c r="A34" s="13" t="s">
        <v>95</v>
      </c>
      <c r="B34" s="13" t="s">
        <v>96</v>
      </c>
      <c r="C34" s="24">
        <v>5660</v>
      </c>
      <c r="D34" s="13" t="s">
        <v>99</v>
      </c>
      <c r="E34" s="13" t="s">
        <v>97</v>
      </c>
      <c r="F34" s="13" t="s">
        <v>496</v>
      </c>
      <c r="G34" s="15">
        <v>360500</v>
      </c>
      <c r="H34" s="15">
        <v>360500</v>
      </c>
      <c r="I34" s="15">
        <v>58500</v>
      </c>
      <c r="J34" s="14">
        <v>2</v>
      </c>
      <c r="K34" s="14">
        <v>1</v>
      </c>
      <c r="L34" s="14">
        <v>0.2</v>
      </c>
      <c r="M34" s="13" t="s">
        <v>102</v>
      </c>
      <c r="N34" s="16">
        <f>IFERROR(I34/G34,0)</f>
        <v>0.16227461858529821</v>
      </c>
      <c r="O34" s="16">
        <f>IFERROR(I34/H34,0)</f>
        <v>0.16227461858529821</v>
      </c>
      <c r="P34" s="16">
        <f>IFERROR(L34/J34,0)</f>
        <v>0.1</v>
      </c>
      <c r="Q34" s="16">
        <f>IFERROR(L34/K34,0)</f>
        <v>0.2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39.6" x14ac:dyDescent="0.2">
      <c r="A35" s="14" t="s">
        <v>95</v>
      </c>
      <c r="B35" s="14" t="s">
        <v>94</v>
      </c>
      <c r="C35" s="28">
        <v>5910</v>
      </c>
      <c r="D35" s="14" t="s">
        <v>98</v>
      </c>
      <c r="E35" s="14" t="s">
        <v>97</v>
      </c>
      <c r="F35" s="14" t="s">
        <v>496</v>
      </c>
      <c r="G35" s="29">
        <v>228412.79999999999</v>
      </c>
      <c r="H35" s="29">
        <v>228412.79999999999</v>
      </c>
      <c r="I35" s="29">
        <v>0</v>
      </c>
      <c r="J35" s="14">
        <v>1</v>
      </c>
      <c r="K35" s="14">
        <v>1</v>
      </c>
      <c r="L35" s="14">
        <v>0</v>
      </c>
      <c r="M35" s="14" t="s">
        <v>75</v>
      </c>
      <c r="N35" s="16">
        <f>IFERROR(I35/G35,0)</f>
        <v>0</v>
      </c>
      <c r="O35" s="16">
        <f>IFERROR(I35/H35,0)</f>
        <v>0</v>
      </c>
      <c r="P35" s="16">
        <f>IFERROR(L35/J35,0)</f>
        <v>0</v>
      </c>
      <c r="Q35" s="16">
        <f>IFERROR(L35/K35,0)</f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"/>
      <c r="S36" s="1"/>
      <c r="T36" s="1"/>
      <c r="U36" s="1"/>
      <c r="V36" s="1"/>
      <c r="W36" s="1"/>
      <c r="X36" s="1"/>
      <c r="Y36" s="1"/>
      <c r="Z36" s="1"/>
    </row>
    <row r="37" spans="1:26" ht="52.8" x14ac:dyDescent="0.2">
      <c r="A37" s="13" t="s">
        <v>105</v>
      </c>
      <c r="B37" s="13" t="s">
        <v>106</v>
      </c>
      <c r="C37" s="24">
        <v>5150</v>
      </c>
      <c r="D37" s="13" t="s">
        <v>109</v>
      </c>
      <c r="E37" s="13" t="s">
        <v>107</v>
      </c>
      <c r="F37" s="13" t="s">
        <v>497</v>
      </c>
      <c r="G37" s="15">
        <v>25750</v>
      </c>
      <c r="H37" s="15">
        <v>25750</v>
      </c>
      <c r="I37" s="15">
        <v>0</v>
      </c>
      <c r="J37" s="14">
        <v>2</v>
      </c>
      <c r="K37" s="14">
        <v>0</v>
      </c>
      <c r="L37" s="14">
        <v>0</v>
      </c>
      <c r="M37" s="13" t="s">
        <v>66</v>
      </c>
      <c r="N37" s="16">
        <f>IFERROR(I37/G37,0)</f>
        <v>0</v>
      </c>
      <c r="O37" s="16">
        <f>IFERROR(I37/H37,0)</f>
        <v>0</v>
      </c>
      <c r="P37" s="16">
        <f>IFERROR(L37/J37,0)</f>
        <v>0</v>
      </c>
      <c r="Q37" s="16">
        <f>IFERROR(L37/K37,0)</f>
        <v>0</v>
      </c>
      <c r="R37" s="1"/>
      <c r="S37" s="1"/>
      <c r="T37" s="1"/>
      <c r="U37" s="1"/>
      <c r="V37" s="1"/>
      <c r="W37" s="1"/>
      <c r="X37" s="1"/>
      <c r="Y37" s="1"/>
      <c r="Z37" s="1"/>
    </row>
    <row r="38" spans="1:26" ht="39.6" x14ac:dyDescent="0.2">
      <c r="A38" s="13" t="s">
        <v>105</v>
      </c>
      <c r="B38" s="13" t="s">
        <v>104</v>
      </c>
      <c r="C38" s="24">
        <v>5690</v>
      </c>
      <c r="D38" s="13" t="s">
        <v>108</v>
      </c>
      <c r="E38" s="13" t="s">
        <v>107</v>
      </c>
      <c r="F38" s="13" t="s">
        <v>497</v>
      </c>
      <c r="G38" s="15">
        <v>154500</v>
      </c>
      <c r="H38" s="15">
        <v>154500</v>
      </c>
      <c r="I38" s="15">
        <v>0</v>
      </c>
      <c r="J38" s="14">
        <v>1</v>
      </c>
      <c r="K38" s="14">
        <v>0</v>
      </c>
      <c r="L38" s="14">
        <v>0</v>
      </c>
      <c r="M38" s="13" t="s">
        <v>110</v>
      </c>
      <c r="N38" s="16">
        <f>IFERROR(I38/G38,0)</f>
        <v>0</v>
      </c>
      <c r="O38" s="16">
        <f>IFERROR(I38/H38,0)</f>
        <v>0</v>
      </c>
      <c r="P38" s="16">
        <f>IFERROR(L38/J38,0)</f>
        <v>0</v>
      </c>
      <c r="Q38" s="16">
        <f>IFERROR(L38/K38,0)</f>
        <v>0</v>
      </c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"/>
      <c r="S39" s="1"/>
      <c r="T39" s="1"/>
      <c r="U39" s="1"/>
      <c r="V39" s="1"/>
      <c r="W39" s="1"/>
      <c r="X39" s="1"/>
      <c r="Y39" s="1"/>
      <c r="Z39" s="1"/>
    </row>
    <row r="40" spans="1:26" ht="79.2" x14ac:dyDescent="0.2">
      <c r="A40" s="13" t="s">
        <v>112</v>
      </c>
      <c r="B40" s="13" t="s">
        <v>106</v>
      </c>
      <c r="C40" s="24">
        <v>5150</v>
      </c>
      <c r="D40" s="13" t="s">
        <v>131</v>
      </c>
      <c r="E40" s="13" t="s">
        <v>121</v>
      </c>
      <c r="F40" s="13" t="s">
        <v>498</v>
      </c>
      <c r="G40" s="15">
        <v>167890</v>
      </c>
      <c r="H40" s="15">
        <v>167890</v>
      </c>
      <c r="I40" s="15">
        <v>113322.7</v>
      </c>
      <c r="J40" s="14">
        <v>15</v>
      </c>
      <c r="K40" s="14">
        <v>0</v>
      </c>
      <c r="L40" s="14">
        <v>10</v>
      </c>
      <c r="M40" s="13" t="s">
        <v>66</v>
      </c>
      <c r="N40" s="16">
        <f t="shared" ref="N40:N49" si="4">IFERROR(I40/G40,0)</f>
        <v>0.67498183334326045</v>
      </c>
      <c r="O40" s="16">
        <f t="shared" ref="O40:O49" si="5">IFERROR(I40/H40,0)</f>
        <v>0.67498183334326045</v>
      </c>
      <c r="P40" s="16">
        <f t="shared" ref="P40:P49" si="6">IFERROR(L40/J40,0)</f>
        <v>0.66666666666666663</v>
      </c>
      <c r="Q40" s="16">
        <f t="shared" ref="Q40:Q49" si="7">IFERROR(L40/K40,0)</f>
        <v>0</v>
      </c>
      <c r="R40" s="1"/>
      <c r="S40" s="1"/>
      <c r="T40" s="1"/>
      <c r="U40" s="1"/>
      <c r="V40" s="1"/>
      <c r="W40" s="1"/>
      <c r="X40" s="1"/>
      <c r="Y40" s="1"/>
      <c r="Z40" s="1"/>
    </row>
    <row r="41" spans="1:26" ht="39.6" x14ac:dyDescent="0.2">
      <c r="A41" s="13" t="s">
        <v>112</v>
      </c>
      <c r="B41" s="13" t="s">
        <v>120</v>
      </c>
      <c r="C41" s="24">
        <v>5310</v>
      </c>
      <c r="D41" s="13" t="s">
        <v>130</v>
      </c>
      <c r="E41" s="13" t="s">
        <v>121</v>
      </c>
      <c r="F41" s="13" t="s">
        <v>498</v>
      </c>
      <c r="G41" s="15">
        <v>25750</v>
      </c>
      <c r="H41" s="15">
        <v>25750</v>
      </c>
      <c r="I41" s="15">
        <v>13104.49</v>
      </c>
      <c r="J41" s="14">
        <v>2</v>
      </c>
      <c r="K41" s="14">
        <v>0</v>
      </c>
      <c r="L41" s="14">
        <v>1</v>
      </c>
      <c r="M41" s="13" t="s">
        <v>140</v>
      </c>
      <c r="N41" s="16">
        <f t="shared" si="4"/>
        <v>0.50891223300970878</v>
      </c>
      <c r="O41" s="16">
        <f t="shared" si="5"/>
        <v>0.50891223300970878</v>
      </c>
      <c r="P41" s="16">
        <f t="shared" si="6"/>
        <v>0.5</v>
      </c>
      <c r="Q41" s="16">
        <f t="shared" si="7"/>
        <v>0</v>
      </c>
      <c r="R41" s="1"/>
      <c r="S41" s="1"/>
      <c r="T41" s="1"/>
      <c r="U41" s="1"/>
      <c r="V41" s="1"/>
      <c r="W41" s="1"/>
      <c r="X41" s="1"/>
      <c r="Y41" s="1"/>
      <c r="Z41" s="1"/>
    </row>
    <row r="42" spans="1:26" ht="52.8" x14ac:dyDescent="0.2">
      <c r="A42" s="13" t="s">
        <v>112</v>
      </c>
      <c r="B42" s="13" t="s">
        <v>119</v>
      </c>
      <c r="C42" s="24">
        <v>5320</v>
      </c>
      <c r="D42" s="13" t="s">
        <v>129</v>
      </c>
      <c r="E42" s="13" t="s">
        <v>121</v>
      </c>
      <c r="F42" s="13" t="s">
        <v>498</v>
      </c>
      <c r="G42" s="15">
        <v>52401.25</v>
      </c>
      <c r="H42" s="15">
        <v>52401.25</v>
      </c>
      <c r="I42" s="15">
        <v>0</v>
      </c>
      <c r="J42" s="14">
        <v>0</v>
      </c>
      <c r="K42" s="14">
        <v>1</v>
      </c>
      <c r="L42" s="14">
        <v>0</v>
      </c>
      <c r="M42" s="13" t="s">
        <v>139</v>
      </c>
      <c r="N42" s="16">
        <f t="shared" si="4"/>
        <v>0</v>
      </c>
      <c r="O42" s="16">
        <f t="shared" si="5"/>
        <v>0</v>
      </c>
      <c r="P42" s="16">
        <f t="shared" si="6"/>
        <v>0</v>
      </c>
      <c r="Q42" s="16">
        <f t="shared" si="7"/>
        <v>0</v>
      </c>
      <c r="R42" s="1"/>
      <c r="S42" s="1"/>
      <c r="T42" s="1"/>
      <c r="U42" s="1"/>
      <c r="V42" s="1"/>
      <c r="W42" s="1"/>
      <c r="X42" s="1"/>
      <c r="Y42" s="1"/>
      <c r="Z42" s="1"/>
    </row>
    <row r="43" spans="1:26" ht="39.6" x14ac:dyDescent="0.2">
      <c r="A43" s="13" t="s">
        <v>112</v>
      </c>
      <c r="B43" s="13" t="s">
        <v>118</v>
      </c>
      <c r="C43" s="24">
        <v>5420</v>
      </c>
      <c r="D43" s="13" t="s">
        <v>128</v>
      </c>
      <c r="E43" s="13" t="s">
        <v>121</v>
      </c>
      <c r="F43" s="13" t="s">
        <v>498</v>
      </c>
      <c r="G43" s="15">
        <v>1037725</v>
      </c>
      <c r="H43" s="15">
        <v>1037725</v>
      </c>
      <c r="I43" s="15">
        <v>0</v>
      </c>
      <c r="J43" s="14">
        <v>3</v>
      </c>
      <c r="K43" s="14">
        <v>2</v>
      </c>
      <c r="L43" s="14">
        <v>0</v>
      </c>
      <c r="M43" s="13" t="s">
        <v>138</v>
      </c>
      <c r="N43" s="16">
        <f t="shared" si="4"/>
        <v>0</v>
      </c>
      <c r="O43" s="16">
        <f t="shared" si="5"/>
        <v>0</v>
      </c>
      <c r="P43" s="16">
        <f t="shared" si="6"/>
        <v>0</v>
      </c>
      <c r="Q43" s="16">
        <f t="shared" si="7"/>
        <v>0</v>
      </c>
      <c r="R43" s="1"/>
      <c r="S43" s="1"/>
      <c r="T43" s="1"/>
      <c r="U43" s="1"/>
      <c r="V43" s="1"/>
      <c r="W43" s="1"/>
      <c r="X43" s="1"/>
      <c r="Y43" s="1"/>
      <c r="Z43" s="1"/>
    </row>
    <row r="44" spans="1:26" ht="39.6" x14ac:dyDescent="0.2">
      <c r="A44" s="13" t="s">
        <v>112</v>
      </c>
      <c r="B44" s="13" t="s">
        <v>117</v>
      </c>
      <c r="C44" s="24">
        <v>5610</v>
      </c>
      <c r="D44" s="13" t="s">
        <v>127</v>
      </c>
      <c r="E44" s="13" t="s">
        <v>121</v>
      </c>
      <c r="F44" s="13" t="s">
        <v>498</v>
      </c>
      <c r="G44" s="15">
        <v>61800</v>
      </c>
      <c r="H44" s="15">
        <v>61800</v>
      </c>
      <c r="I44" s="15">
        <v>0</v>
      </c>
      <c r="J44" s="14">
        <v>1</v>
      </c>
      <c r="K44" s="14">
        <v>0</v>
      </c>
      <c r="L44" s="14">
        <v>0</v>
      </c>
      <c r="M44" s="13" t="s">
        <v>137</v>
      </c>
      <c r="N44" s="16">
        <f t="shared" si="4"/>
        <v>0</v>
      </c>
      <c r="O44" s="16">
        <f t="shared" si="5"/>
        <v>0</v>
      </c>
      <c r="P44" s="16">
        <f t="shared" si="6"/>
        <v>0</v>
      </c>
      <c r="Q44" s="16">
        <f t="shared" si="7"/>
        <v>0</v>
      </c>
      <c r="R44" s="1"/>
      <c r="S44" s="1"/>
      <c r="T44" s="1"/>
      <c r="U44" s="1"/>
      <c r="V44" s="1"/>
      <c r="W44" s="1"/>
      <c r="X44" s="1"/>
      <c r="Y44" s="1"/>
      <c r="Z44" s="1"/>
    </row>
    <row r="45" spans="1:26" ht="79.2" x14ac:dyDescent="0.2">
      <c r="A45" s="13" t="s">
        <v>112</v>
      </c>
      <c r="B45" s="13" t="s">
        <v>116</v>
      </c>
      <c r="C45" s="24">
        <v>5620</v>
      </c>
      <c r="D45" s="13" t="s">
        <v>126</v>
      </c>
      <c r="E45" s="13" t="s">
        <v>121</v>
      </c>
      <c r="F45" s="13" t="s">
        <v>498</v>
      </c>
      <c r="G45" s="15">
        <v>1905500</v>
      </c>
      <c r="H45" s="15">
        <v>1905500</v>
      </c>
      <c r="I45" s="15">
        <v>38478.9</v>
      </c>
      <c r="J45" s="14">
        <v>10</v>
      </c>
      <c r="K45" s="14">
        <v>0</v>
      </c>
      <c r="L45" s="14">
        <v>1</v>
      </c>
      <c r="M45" s="13" t="s">
        <v>136</v>
      </c>
      <c r="N45" s="16">
        <f t="shared" si="4"/>
        <v>2.0193597480976124E-2</v>
      </c>
      <c r="O45" s="16">
        <f t="shared" si="5"/>
        <v>2.0193597480976124E-2</v>
      </c>
      <c r="P45" s="16">
        <f t="shared" si="6"/>
        <v>0.1</v>
      </c>
      <c r="Q45" s="16">
        <f t="shared" si="7"/>
        <v>0</v>
      </c>
      <c r="R45" s="1"/>
      <c r="S45" s="1"/>
      <c r="T45" s="1"/>
      <c r="U45" s="1"/>
      <c r="V45" s="1"/>
      <c r="W45" s="1"/>
      <c r="X45" s="1"/>
      <c r="Y45" s="1"/>
      <c r="Z45" s="1"/>
    </row>
    <row r="46" spans="1:26" ht="52.8" x14ac:dyDescent="0.2">
      <c r="A46" s="13" t="s">
        <v>112</v>
      </c>
      <c r="B46" s="13" t="s">
        <v>115</v>
      </c>
      <c r="C46" s="24">
        <v>5630</v>
      </c>
      <c r="D46" s="13" t="s">
        <v>125</v>
      </c>
      <c r="E46" s="13" t="s">
        <v>121</v>
      </c>
      <c r="F46" s="13" t="s">
        <v>498</v>
      </c>
      <c r="G46" s="15">
        <v>9270000</v>
      </c>
      <c r="H46" s="15">
        <v>24425168</v>
      </c>
      <c r="I46" s="15">
        <v>15155168</v>
      </c>
      <c r="J46" s="14">
        <v>0</v>
      </c>
      <c r="K46" s="14">
        <v>6</v>
      </c>
      <c r="L46" s="14">
        <v>5</v>
      </c>
      <c r="M46" s="13" t="s">
        <v>135</v>
      </c>
      <c r="N46" s="16">
        <f t="shared" si="4"/>
        <v>1.6348617044228695</v>
      </c>
      <c r="O46" s="16">
        <f t="shared" si="5"/>
        <v>0.62047343952762168</v>
      </c>
      <c r="P46" s="16">
        <f t="shared" si="6"/>
        <v>0</v>
      </c>
      <c r="Q46" s="16">
        <f t="shared" si="7"/>
        <v>0.83333333333333337</v>
      </c>
      <c r="R46" s="1"/>
      <c r="S46" s="1"/>
      <c r="T46" s="1"/>
      <c r="U46" s="1"/>
      <c r="V46" s="1"/>
      <c r="W46" s="1"/>
      <c r="X46" s="1"/>
      <c r="Y46" s="1"/>
      <c r="Z46" s="1"/>
    </row>
    <row r="47" spans="1:26" ht="66" x14ac:dyDescent="0.2">
      <c r="A47" s="13" t="s">
        <v>112</v>
      </c>
      <c r="B47" s="13" t="s">
        <v>114</v>
      </c>
      <c r="C47" s="24">
        <v>5660</v>
      </c>
      <c r="D47" s="13" t="s">
        <v>124</v>
      </c>
      <c r="E47" s="13" t="s">
        <v>121</v>
      </c>
      <c r="F47" s="13" t="s">
        <v>498</v>
      </c>
      <c r="G47" s="15">
        <v>103000</v>
      </c>
      <c r="H47" s="15">
        <v>103000</v>
      </c>
      <c r="I47" s="15">
        <v>0</v>
      </c>
      <c r="J47" s="14">
        <v>1</v>
      </c>
      <c r="K47" s="14">
        <v>0</v>
      </c>
      <c r="L47" s="14">
        <v>0</v>
      </c>
      <c r="M47" s="13" t="s">
        <v>134</v>
      </c>
      <c r="N47" s="16">
        <f t="shared" si="4"/>
        <v>0</v>
      </c>
      <c r="O47" s="16">
        <f t="shared" si="5"/>
        <v>0</v>
      </c>
      <c r="P47" s="16">
        <f t="shared" si="6"/>
        <v>0</v>
      </c>
      <c r="Q47" s="16">
        <f t="shared" si="7"/>
        <v>0</v>
      </c>
      <c r="R47" s="1"/>
      <c r="S47" s="1"/>
      <c r="T47" s="1"/>
      <c r="U47" s="1"/>
      <c r="V47" s="1"/>
      <c r="W47" s="1"/>
      <c r="X47" s="1"/>
      <c r="Y47" s="1"/>
      <c r="Z47" s="1"/>
    </row>
    <row r="48" spans="1:26" ht="105.6" x14ac:dyDescent="0.2">
      <c r="A48" s="13" t="s">
        <v>112</v>
      </c>
      <c r="B48" s="13" t="s">
        <v>113</v>
      </c>
      <c r="C48" s="24">
        <v>5690</v>
      </c>
      <c r="D48" s="13" t="s">
        <v>123</v>
      </c>
      <c r="E48" s="13" t="s">
        <v>121</v>
      </c>
      <c r="F48" s="13" t="s">
        <v>498</v>
      </c>
      <c r="G48" s="15">
        <v>1660102.5</v>
      </c>
      <c r="H48" s="15">
        <v>1660102.5</v>
      </c>
      <c r="I48" s="15">
        <v>253878</v>
      </c>
      <c r="J48" s="14">
        <v>5</v>
      </c>
      <c r="K48" s="14">
        <v>0</v>
      </c>
      <c r="L48" s="14">
        <v>2</v>
      </c>
      <c r="M48" s="13" t="s">
        <v>133</v>
      </c>
      <c r="N48" s="16">
        <f t="shared" si="4"/>
        <v>0.15292911130487424</v>
      </c>
      <c r="O48" s="16">
        <f t="shared" si="5"/>
        <v>0.15292911130487424</v>
      </c>
      <c r="P48" s="16">
        <f t="shared" si="6"/>
        <v>0.4</v>
      </c>
      <c r="Q48" s="16">
        <f t="shared" si="7"/>
        <v>0</v>
      </c>
      <c r="R48" s="1"/>
      <c r="S48" s="1"/>
      <c r="T48" s="1"/>
      <c r="U48" s="1"/>
      <c r="V48" s="1"/>
      <c r="W48" s="1"/>
      <c r="X48" s="1"/>
      <c r="Y48" s="1"/>
      <c r="Z48" s="1"/>
    </row>
    <row r="49" spans="1:26" ht="118.8" x14ac:dyDescent="0.2">
      <c r="A49" s="13" t="s">
        <v>112</v>
      </c>
      <c r="B49" s="13" t="s">
        <v>111</v>
      </c>
      <c r="C49" s="24">
        <v>5410</v>
      </c>
      <c r="D49" s="13" t="s">
        <v>122</v>
      </c>
      <c r="E49" s="13" t="s">
        <v>121</v>
      </c>
      <c r="F49" s="13" t="s">
        <v>498</v>
      </c>
      <c r="G49" s="15">
        <v>17257000</v>
      </c>
      <c r="H49" s="15">
        <v>35320200</v>
      </c>
      <c r="I49" s="15">
        <v>15952000</v>
      </c>
      <c r="J49" s="14">
        <v>0</v>
      </c>
      <c r="K49" s="14">
        <v>12</v>
      </c>
      <c r="L49" s="14">
        <v>7</v>
      </c>
      <c r="M49" s="13" t="s">
        <v>132</v>
      </c>
      <c r="N49" s="16">
        <f t="shared" si="4"/>
        <v>0.92437851306716112</v>
      </c>
      <c r="O49" s="16">
        <f t="shared" si="5"/>
        <v>0.45163957168985452</v>
      </c>
      <c r="P49" s="16">
        <f t="shared" si="6"/>
        <v>0</v>
      </c>
      <c r="Q49" s="16">
        <f t="shared" si="7"/>
        <v>0.58333333333333337</v>
      </c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"/>
      <c r="S50" s="1"/>
      <c r="T50" s="1"/>
      <c r="U50" s="1"/>
      <c r="V50" s="1"/>
      <c r="W50" s="1"/>
      <c r="X50" s="1"/>
      <c r="Y50" s="1"/>
      <c r="Z50" s="1"/>
    </row>
    <row r="51" spans="1:26" ht="66" x14ac:dyDescent="0.2">
      <c r="A51" s="13" t="s">
        <v>142</v>
      </c>
      <c r="B51" s="13" t="s">
        <v>25</v>
      </c>
      <c r="C51" s="24">
        <v>5150</v>
      </c>
      <c r="D51" s="13" t="s">
        <v>145</v>
      </c>
      <c r="E51" s="13" t="s">
        <v>143</v>
      </c>
      <c r="F51" s="13" t="s">
        <v>499</v>
      </c>
      <c r="G51" s="15">
        <v>36000</v>
      </c>
      <c r="H51" s="15">
        <v>36000</v>
      </c>
      <c r="I51" s="15">
        <v>0</v>
      </c>
      <c r="J51" s="14">
        <v>2</v>
      </c>
      <c r="K51" s="14">
        <v>0</v>
      </c>
      <c r="L51" s="14">
        <v>0</v>
      </c>
      <c r="M51" s="13" t="s">
        <v>66</v>
      </c>
      <c r="N51" s="16">
        <f>IFERROR(I51/G51,0)</f>
        <v>0</v>
      </c>
      <c r="O51" s="16">
        <f>IFERROR(I51/H51,0)</f>
        <v>0</v>
      </c>
      <c r="P51" s="16">
        <f>IFERROR(L51/J51,0)</f>
        <v>0</v>
      </c>
      <c r="Q51" s="16">
        <f>IFERROR(L51/K51,0)</f>
        <v>0</v>
      </c>
      <c r="R51" s="1"/>
      <c r="S51" s="1"/>
      <c r="T51" s="1"/>
      <c r="U51" s="1"/>
      <c r="V51" s="1"/>
      <c r="W51" s="1"/>
      <c r="X51" s="1"/>
      <c r="Y51" s="1"/>
      <c r="Z51" s="1"/>
    </row>
    <row r="52" spans="1:26" ht="66" x14ac:dyDescent="0.2">
      <c r="A52" s="13" t="s">
        <v>142</v>
      </c>
      <c r="B52" s="13" t="s">
        <v>141</v>
      </c>
      <c r="C52" s="24">
        <v>5490</v>
      </c>
      <c r="D52" s="13" t="s">
        <v>144</v>
      </c>
      <c r="E52" s="13" t="s">
        <v>143</v>
      </c>
      <c r="F52" s="13" t="s">
        <v>499</v>
      </c>
      <c r="G52" s="15">
        <v>400000</v>
      </c>
      <c r="H52" s="15">
        <v>400000</v>
      </c>
      <c r="I52" s="15">
        <v>0</v>
      </c>
      <c r="J52" s="14">
        <v>1</v>
      </c>
      <c r="K52" s="14">
        <v>0</v>
      </c>
      <c r="L52" s="14">
        <v>0</v>
      </c>
      <c r="M52" s="13" t="s">
        <v>36</v>
      </c>
      <c r="N52" s="16">
        <f>IFERROR(I52/G52,0)</f>
        <v>0</v>
      </c>
      <c r="O52" s="16">
        <f>IFERROR(I52/H52,0)</f>
        <v>0</v>
      </c>
      <c r="P52" s="16">
        <f>IFERROR(L52/J52,0)</f>
        <v>0</v>
      </c>
      <c r="Q52" s="16">
        <f>IFERROR(L52/K52,0)</f>
        <v>0</v>
      </c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"/>
      <c r="S53" s="1"/>
      <c r="T53" s="1"/>
      <c r="U53" s="1"/>
      <c r="V53" s="1"/>
      <c r="W53" s="1"/>
      <c r="X53" s="1"/>
      <c r="Y53" s="1"/>
      <c r="Z53" s="1"/>
    </row>
    <row r="54" spans="1:26" ht="158.4" x14ac:dyDescent="0.2">
      <c r="A54" s="13" t="s">
        <v>147</v>
      </c>
      <c r="B54" s="13" t="s">
        <v>152</v>
      </c>
      <c r="C54" s="24">
        <v>5150</v>
      </c>
      <c r="D54" s="13" t="s">
        <v>161</v>
      </c>
      <c r="E54" s="13" t="s">
        <v>153</v>
      </c>
      <c r="F54" s="13" t="s">
        <v>500</v>
      </c>
      <c r="G54" s="15">
        <v>103000</v>
      </c>
      <c r="H54" s="15">
        <v>252400</v>
      </c>
      <c r="I54" s="15">
        <v>212658.28</v>
      </c>
      <c r="J54" s="14">
        <v>12</v>
      </c>
      <c r="K54" s="14">
        <v>0</v>
      </c>
      <c r="L54" s="14">
        <v>10</v>
      </c>
      <c r="M54" s="13" t="s">
        <v>168</v>
      </c>
      <c r="N54" s="16">
        <f t="shared" ref="N54:N61" si="8">IFERROR(I54/G54,0)</f>
        <v>2.0646434951456309</v>
      </c>
      <c r="O54" s="16">
        <f t="shared" ref="O54:O61" si="9">IFERROR(I54/H54,0)</f>
        <v>0.84254469096671947</v>
      </c>
      <c r="P54" s="16">
        <f t="shared" ref="P54:P61" si="10">IFERROR(L54/J54,0)</f>
        <v>0.83333333333333337</v>
      </c>
      <c r="Q54" s="16">
        <f t="shared" ref="Q54:Q61" si="11">IFERROR(L54/K54,0)</f>
        <v>0</v>
      </c>
      <c r="R54" s="1"/>
      <c r="S54" s="1"/>
      <c r="T54" s="1"/>
      <c r="U54" s="1"/>
      <c r="V54" s="1"/>
      <c r="W54" s="1"/>
      <c r="X54" s="1"/>
      <c r="Y54" s="1"/>
      <c r="Z54" s="1"/>
    </row>
    <row r="55" spans="1:26" ht="132" x14ac:dyDescent="0.2">
      <c r="A55" s="13" t="s">
        <v>147</v>
      </c>
      <c r="B55" s="13" t="s">
        <v>23</v>
      </c>
      <c r="C55" s="24">
        <v>5410</v>
      </c>
      <c r="D55" s="13" t="s">
        <v>160</v>
      </c>
      <c r="E55" s="13" t="s">
        <v>153</v>
      </c>
      <c r="F55" s="13" t="s">
        <v>500</v>
      </c>
      <c r="G55" s="15">
        <v>721000</v>
      </c>
      <c r="H55" s="15">
        <v>1394800</v>
      </c>
      <c r="I55" s="15">
        <v>673800</v>
      </c>
      <c r="J55" s="14">
        <v>7</v>
      </c>
      <c r="K55" s="14">
        <v>5</v>
      </c>
      <c r="L55" s="14">
        <v>2</v>
      </c>
      <c r="M55" s="13" t="s">
        <v>167</v>
      </c>
      <c r="N55" s="16">
        <f t="shared" si="8"/>
        <v>0.93453536754507627</v>
      </c>
      <c r="O55" s="16">
        <f t="shared" si="9"/>
        <v>0.48308001147117868</v>
      </c>
      <c r="P55" s="16">
        <f t="shared" si="10"/>
        <v>0.2857142857142857</v>
      </c>
      <c r="Q55" s="16">
        <f t="shared" si="11"/>
        <v>0.4</v>
      </c>
      <c r="R55" s="1"/>
      <c r="S55" s="1"/>
      <c r="T55" s="1"/>
      <c r="U55" s="1"/>
      <c r="V55" s="1"/>
      <c r="W55" s="1"/>
      <c r="X55" s="1"/>
      <c r="Y55" s="1"/>
      <c r="Z55" s="1"/>
    </row>
    <row r="56" spans="1:26" ht="118.8" x14ac:dyDescent="0.2">
      <c r="A56" s="13" t="s">
        <v>147</v>
      </c>
      <c r="B56" s="13" t="s">
        <v>151</v>
      </c>
      <c r="C56" s="24">
        <v>5210</v>
      </c>
      <c r="D56" s="13" t="s">
        <v>159</v>
      </c>
      <c r="E56" s="13" t="s">
        <v>153</v>
      </c>
      <c r="F56" s="13" t="s">
        <v>500</v>
      </c>
      <c r="G56" s="15">
        <v>30900</v>
      </c>
      <c r="H56" s="15">
        <v>30900</v>
      </c>
      <c r="I56" s="15">
        <v>0</v>
      </c>
      <c r="J56" s="14">
        <v>3</v>
      </c>
      <c r="K56" s="14">
        <v>2</v>
      </c>
      <c r="L56" s="14">
        <v>0</v>
      </c>
      <c r="M56" s="13" t="s">
        <v>77</v>
      </c>
      <c r="N56" s="16">
        <f t="shared" si="8"/>
        <v>0</v>
      </c>
      <c r="O56" s="16">
        <f t="shared" si="9"/>
        <v>0</v>
      </c>
      <c r="P56" s="16">
        <f t="shared" si="10"/>
        <v>0</v>
      </c>
      <c r="Q56" s="16">
        <f t="shared" si="11"/>
        <v>0</v>
      </c>
      <c r="R56" s="1"/>
      <c r="S56" s="1"/>
      <c r="T56" s="1"/>
      <c r="U56" s="1"/>
      <c r="V56" s="1"/>
      <c r="W56" s="1"/>
      <c r="X56" s="1"/>
      <c r="Y56" s="1"/>
      <c r="Z56" s="1"/>
    </row>
    <row r="57" spans="1:26" ht="92.4" x14ac:dyDescent="0.2">
      <c r="A57" s="13" t="s">
        <v>147</v>
      </c>
      <c r="B57" s="13" t="s">
        <v>150</v>
      </c>
      <c r="C57" s="24">
        <v>5230</v>
      </c>
      <c r="D57" s="13" t="s">
        <v>158</v>
      </c>
      <c r="E57" s="13" t="s">
        <v>153</v>
      </c>
      <c r="F57" s="13" t="s">
        <v>500</v>
      </c>
      <c r="G57" s="15">
        <v>12360</v>
      </c>
      <c r="H57" s="15">
        <v>12360</v>
      </c>
      <c r="I57" s="15">
        <v>0</v>
      </c>
      <c r="J57" s="14">
        <v>3</v>
      </c>
      <c r="K57" s="14">
        <v>0</v>
      </c>
      <c r="L57" s="14">
        <v>0</v>
      </c>
      <c r="M57" s="13" t="s">
        <v>166</v>
      </c>
      <c r="N57" s="16">
        <f t="shared" si="8"/>
        <v>0</v>
      </c>
      <c r="O57" s="16">
        <f t="shared" si="9"/>
        <v>0</v>
      </c>
      <c r="P57" s="16">
        <f t="shared" si="10"/>
        <v>0</v>
      </c>
      <c r="Q57" s="16">
        <f t="shared" si="11"/>
        <v>0</v>
      </c>
      <c r="R57" s="1"/>
      <c r="S57" s="1"/>
      <c r="T57" s="1"/>
      <c r="U57" s="1"/>
      <c r="V57" s="1"/>
      <c r="W57" s="1"/>
      <c r="X57" s="1"/>
      <c r="Y57" s="1"/>
      <c r="Z57" s="1"/>
    </row>
    <row r="58" spans="1:26" ht="118.8" x14ac:dyDescent="0.2">
      <c r="A58" s="13" t="s">
        <v>147</v>
      </c>
      <c r="B58" s="13" t="s">
        <v>149</v>
      </c>
      <c r="C58" s="24">
        <v>5320</v>
      </c>
      <c r="D58" s="13" t="s">
        <v>157</v>
      </c>
      <c r="E58" s="13" t="s">
        <v>153</v>
      </c>
      <c r="F58" s="13" t="s">
        <v>500</v>
      </c>
      <c r="G58" s="15">
        <v>360500</v>
      </c>
      <c r="H58" s="15">
        <v>360500</v>
      </c>
      <c r="I58" s="15">
        <v>0</v>
      </c>
      <c r="J58" s="14">
        <v>1</v>
      </c>
      <c r="K58" s="14">
        <v>0</v>
      </c>
      <c r="L58" s="14">
        <v>0</v>
      </c>
      <c r="M58" s="13" t="s">
        <v>165</v>
      </c>
      <c r="N58" s="16">
        <f t="shared" si="8"/>
        <v>0</v>
      </c>
      <c r="O58" s="16">
        <f t="shared" si="9"/>
        <v>0</v>
      </c>
      <c r="P58" s="16">
        <f t="shared" si="10"/>
        <v>0</v>
      </c>
      <c r="Q58" s="16">
        <f t="shared" si="11"/>
        <v>0</v>
      </c>
      <c r="R58" s="1"/>
      <c r="S58" s="1"/>
      <c r="T58" s="1"/>
      <c r="U58" s="1"/>
      <c r="V58" s="1"/>
      <c r="W58" s="1"/>
      <c r="X58" s="1"/>
      <c r="Y58" s="1"/>
      <c r="Z58" s="1"/>
    </row>
    <row r="59" spans="1:26" ht="52.8" x14ac:dyDescent="0.2">
      <c r="A59" s="13" t="s">
        <v>147</v>
      </c>
      <c r="B59" s="13" t="s">
        <v>148</v>
      </c>
      <c r="C59" s="24">
        <v>5320</v>
      </c>
      <c r="D59" s="13" t="s">
        <v>156</v>
      </c>
      <c r="E59" s="13" t="s">
        <v>153</v>
      </c>
      <c r="F59" s="13" t="s">
        <v>500</v>
      </c>
      <c r="G59" s="15">
        <v>10300</v>
      </c>
      <c r="H59" s="15">
        <v>10300</v>
      </c>
      <c r="I59" s="15">
        <v>0</v>
      </c>
      <c r="J59" s="14">
        <v>1</v>
      </c>
      <c r="K59" s="14">
        <v>0</v>
      </c>
      <c r="L59" s="14">
        <v>0</v>
      </c>
      <c r="M59" s="13" t="s">
        <v>164</v>
      </c>
      <c r="N59" s="16">
        <f t="shared" si="8"/>
        <v>0</v>
      </c>
      <c r="O59" s="16">
        <f t="shared" si="9"/>
        <v>0</v>
      </c>
      <c r="P59" s="16">
        <f t="shared" si="10"/>
        <v>0</v>
      </c>
      <c r="Q59" s="16">
        <f t="shared" si="11"/>
        <v>0</v>
      </c>
      <c r="R59" s="1"/>
      <c r="S59" s="1"/>
      <c r="T59" s="1"/>
      <c r="U59" s="1"/>
      <c r="V59" s="1"/>
      <c r="W59" s="1"/>
      <c r="X59" s="1"/>
      <c r="Y59" s="1"/>
      <c r="Z59" s="1"/>
    </row>
    <row r="60" spans="1:26" ht="145.19999999999999" x14ac:dyDescent="0.2">
      <c r="A60" s="13" t="s">
        <v>147</v>
      </c>
      <c r="B60" s="13" t="s">
        <v>104</v>
      </c>
      <c r="C60" s="24">
        <v>5690</v>
      </c>
      <c r="D60" s="13" t="s">
        <v>155</v>
      </c>
      <c r="E60" s="13" t="s">
        <v>153</v>
      </c>
      <c r="F60" s="13" t="s">
        <v>500</v>
      </c>
      <c r="G60" s="15">
        <v>283250</v>
      </c>
      <c r="H60" s="15">
        <v>283250</v>
      </c>
      <c r="I60" s="15">
        <v>85326.3</v>
      </c>
      <c r="J60" s="14">
        <v>6</v>
      </c>
      <c r="K60" s="14">
        <v>5</v>
      </c>
      <c r="L60" s="14">
        <v>2</v>
      </c>
      <c r="M60" s="13" t="s">
        <v>163</v>
      </c>
      <c r="N60" s="16">
        <f t="shared" si="8"/>
        <v>0.30124024713150926</v>
      </c>
      <c r="O60" s="16">
        <f t="shared" si="9"/>
        <v>0.30124024713150926</v>
      </c>
      <c r="P60" s="16">
        <f t="shared" si="10"/>
        <v>0.33333333333333331</v>
      </c>
      <c r="Q60" s="16">
        <f t="shared" si="11"/>
        <v>0.4</v>
      </c>
      <c r="R60" s="1"/>
      <c r="S60" s="1"/>
      <c r="T60" s="1"/>
      <c r="U60" s="1"/>
      <c r="V60" s="1"/>
      <c r="W60" s="1"/>
      <c r="X60" s="1"/>
      <c r="Y60" s="1"/>
      <c r="Z60" s="1"/>
    </row>
    <row r="61" spans="1:26" ht="105.6" x14ac:dyDescent="0.2">
      <c r="A61" s="13" t="s">
        <v>147</v>
      </c>
      <c r="B61" s="13" t="s">
        <v>146</v>
      </c>
      <c r="C61" s="24">
        <v>5810</v>
      </c>
      <c r="D61" s="13" t="s">
        <v>154</v>
      </c>
      <c r="E61" s="13" t="s">
        <v>153</v>
      </c>
      <c r="F61" s="13" t="s">
        <v>500</v>
      </c>
      <c r="G61" s="15">
        <v>1030000</v>
      </c>
      <c r="H61" s="15">
        <v>1030000</v>
      </c>
      <c r="I61" s="15">
        <v>0</v>
      </c>
      <c r="J61" s="14">
        <v>1</v>
      </c>
      <c r="K61" s="14">
        <v>0</v>
      </c>
      <c r="L61" s="14">
        <v>0</v>
      </c>
      <c r="M61" s="13" t="s">
        <v>162</v>
      </c>
      <c r="N61" s="16">
        <f t="shared" si="8"/>
        <v>0</v>
      </c>
      <c r="O61" s="16">
        <f t="shared" si="9"/>
        <v>0</v>
      </c>
      <c r="P61" s="16">
        <f t="shared" si="10"/>
        <v>0</v>
      </c>
      <c r="Q61" s="16">
        <f t="shared" si="11"/>
        <v>0</v>
      </c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"/>
      <c r="S62" s="1"/>
      <c r="T62" s="1"/>
      <c r="U62" s="1"/>
      <c r="V62" s="1"/>
      <c r="W62" s="1"/>
      <c r="X62" s="1"/>
      <c r="Y62" s="1"/>
      <c r="Z62" s="1"/>
    </row>
    <row r="63" spans="1:26" ht="52.8" x14ac:dyDescent="0.2">
      <c r="A63" s="13" t="s">
        <v>170</v>
      </c>
      <c r="B63" s="13" t="s">
        <v>171</v>
      </c>
      <c r="C63" s="24">
        <v>5210</v>
      </c>
      <c r="D63" s="13" t="s">
        <v>174</v>
      </c>
      <c r="E63" s="13" t="s">
        <v>172</v>
      </c>
      <c r="F63" s="13" t="s">
        <v>501</v>
      </c>
      <c r="G63" s="15">
        <v>17589.830000000002</v>
      </c>
      <c r="H63" s="15">
        <v>17589.830000000002</v>
      </c>
      <c r="I63" s="15">
        <v>0</v>
      </c>
      <c r="J63" s="14">
        <v>5</v>
      </c>
      <c r="K63" s="14">
        <v>0</v>
      </c>
      <c r="L63" s="14">
        <v>0</v>
      </c>
      <c r="M63" s="13" t="s">
        <v>77</v>
      </c>
      <c r="N63" s="16">
        <f>IFERROR(I63/G63,0)</f>
        <v>0</v>
      </c>
      <c r="O63" s="16">
        <f>IFERROR(I63/H63,0)</f>
        <v>0</v>
      </c>
      <c r="P63" s="16">
        <f>IFERROR(L63/J63,0)</f>
        <v>0</v>
      </c>
      <c r="Q63" s="16">
        <f>IFERROR(L63/K63,0)</f>
        <v>0</v>
      </c>
      <c r="R63" s="1"/>
      <c r="S63" s="1"/>
      <c r="T63" s="1"/>
      <c r="U63" s="1"/>
      <c r="V63" s="1"/>
      <c r="W63" s="1"/>
      <c r="X63" s="1"/>
      <c r="Y63" s="1"/>
      <c r="Z63" s="1"/>
    </row>
    <row r="64" spans="1:26" ht="52.8" x14ac:dyDescent="0.2">
      <c r="A64" s="13" t="s">
        <v>170</v>
      </c>
      <c r="B64" s="13" t="s">
        <v>169</v>
      </c>
      <c r="C64" s="24">
        <v>5410</v>
      </c>
      <c r="D64" s="13" t="s">
        <v>173</v>
      </c>
      <c r="E64" s="13" t="s">
        <v>172</v>
      </c>
      <c r="F64" s="13" t="s">
        <v>501</v>
      </c>
      <c r="G64" s="15">
        <v>0</v>
      </c>
      <c r="H64" s="15">
        <v>1096500</v>
      </c>
      <c r="I64" s="15">
        <v>0</v>
      </c>
      <c r="J64" s="14">
        <v>0</v>
      </c>
      <c r="K64" s="14">
        <v>1</v>
      </c>
      <c r="L64" s="14">
        <v>0</v>
      </c>
      <c r="M64" s="13" t="s">
        <v>48</v>
      </c>
      <c r="N64" s="16">
        <f>IFERROR(I64/G64,0)</f>
        <v>0</v>
      </c>
      <c r="O64" s="16">
        <f>IFERROR(I64/H64,0)</f>
        <v>0</v>
      </c>
      <c r="P64" s="16">
        <f>IFERROR(L64/J64,0)</f>
        <v>0</v>
      </c>
      <c r="Q64" s="16">
        <f>IFERROR(L64/K64,0)</f>
        <v>0</v>
      </c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"/>
      <c r="S65" s="1"/>
      <c r="T65" s="1"/>
      <c r="U65" s="1"/>
      <c r="V65" s="1"/>
      <c r="W65" s="1"/>
      <c r="X65" s="1"/>
      <c r="Y65" s="1"/>
      <c r="Z65" s="1"/>
    </row>
    <row r="66" spans="1:26" ht="66" x14ac:dyDescent="0.2">
      <c r="A66" s="13" t="s">
        <v>176</v>
      </c>
      <c r="B66" s="13" t="s">
        <v>25</v>
      </c>
      <c r="C66" s="24">
        <v>5150</v>
      </c>
      <c r="D66" s="13" t="s">
        <v>189</v>
      </c>
      <c r="E66" s="13" t="s">
        <v>182</v>
      </c>
      <c r="F66" s="13" t="s">
        <v>502</v>
      </c>
      <c r="G66" s="13" t="s">
        <v>195</v>
      </c>
      <c r="H66" s="15">
        <v>586546.91</v>
      </c>
      <c r="I66" s="15">
        <v>277546.90999999997</v>
      </c>
      <c r="J66" s="14">
        <v>3</v>
      </c>
      <c r="K66" s="14">
        <v>18</v>
      </c>
      <c r="L66" s="14">
        <v>9</v>
      </c>
      <c r="M66" s="13" t="s">
        <v>194</v>
      </c>
      <c r="N66" s="16">
        <f t="shared" ref="N66:N73" si="12">IFERROR(I66/G66,0)</f>
        <v>0</v>
      </c>
      <c r="O66" s="16">
        <f t="shared" ref="O66:O73" si="13">IFERROR(I66/H66,0)</f>
        <v>0.47318791603556476</v>
      </c>
      <c r="P66" s="16">
        <f t="shared" ref="P66:P73" si="14">IFERROR(L66/J66,0)</f>
        <v>3</v>
      </c>
      <c r="Q66" s="16">
        <f t="shared" ref="Q66:Q73" si="15">IFERROR(L66/K66,0)</f>
        <v>0.5</v>
      </c>
      <c r="R66" s="1"/>
      <c r="S66" s="1"/>
      <c r="T66" s="1"/>
      <c r="U66" s="1"/>
      <c r="V66" s="1"/>
      <c r="W66" s="1"/>
      <c r="X66" s="1"/>
      <c r="Y66" s="1"/>
      <c r="Z66" s="1"/>
    </row>
    <row r="67" spans="1:26" ht="66" x14ac:dyDescent="0.2">
      <c r="A67" s="13" t="s">
        <v>176</v>
      </c>
      <c r="B67" s="13" t="s">
        <v>181</v>
      </c>
      <c r="C67" s="24">
        <v>5230</v>
      </c>
      <c r="D67" s="13" t="s">
        <v>188</v>
      </c>
      <c r="E67" s="13" t="s">
        <v>182</v>
      </c>
      <c r="F67" s="13" t="s">
        <v>502</v>
      </c>
      <c r="G67" s="15">
        <v>2575000</v>
      </c>
      <c r="H67" s="15">
        <v>1612000</v>
      </c>
      <c r="I67" s="15">
        <v>0</v>
      </c>
      <c r="J67" s="14">
        <v>88</v>
      </c>
      <c r="K67" s="14">
        <v>20</v>
      </c>
      <c r="L67" s="14">
        <v>0</v>
      </c>
      <c r="M67" s="13" t="s">
        <v>193</v>
      </c>
      <c r="N67" s="16">
        <f t="shared" si="12"/>
        <v>0</v>
      </c>
      <c r="O67" s="16">
        <f t="shared" si="13"/>
        <v>0</v>
      </c>
      <c r="P67" s="16">
        <f t="shared" si="14"/>
        <v>0</v>
      </c>
      <c r="Q67" s="16">
        <f t="shared" si="15"/>
        <v>0</v>
      </c>
      <c r="R67" s="1"/>
      <c r="S67" s="1"/>
      <c r="T67" s="1"/>
      <c r="U67" s="1"/>
      <c r="V67" s="1"/>
      <c r="W67" s="1"/>
      <c r="X67" s="1"/>
      <c r="Y67" s="1"/>
      <c r="Z67" s="1"/>
    </row>
    <row r="68" spans="1:26" ht="79.2" x14ac:dyDescent="0.2">
      <c r="A68" s="13" t="s">
        <v>176</v>
      </c>
      <c r="B68" s="13" t="s">
        <v>180</v>
      </c>
      <c r="C68" s="24">
        <v>5290</v>
      </c>
      <c r="D68" s="13" t="s">
        <v>187</v>
      </c>
      <c r="E68" s="13" t="s">
        <v>182</v>
      </c>
      <c r="F68" s="13" t="s">
        <v>502</v>
      </c>
      <c r="G68" s="15">
        <v>0</v>
      </c>
      <c r="H68" s="15">
        <v>8032480.3200000003</v>
      </c>
      <c r="I68" s="15">
        <v>8032480.3200000003</v>
      </c>
      <c r="J68" s="14">
        <v>0</v>
      </c>
      <c r="K68" s="14">
        <v>1</v>
      </c>
      <c r="L68" s="14">
        <v>1</v>
      </c>
      <c r="M68" s="13" t="s">
        <v>192</v>
      </c>
      <c r="N68" s="16">
        <f t="shared" si="12"/>
        <v>0</v>
      </c>
      <c r="O68" s="16">
        <f t="shared" si="13"/>
        <v>1</v>
      </c>
      <c r="P68" s="16">
        <f t="shared" si="14"/>
        <v>0</v>
      </c>
      <c r="Q68" s="16">
        <f t="shared" si="15"/>
        <v>1</v>
      </c>
      <c r="R68" s="1"/>
      <c r="S68" s="1"/>
      <c r="T68" s="1"/>
      <c r="U68" s="1"/>
      <c r="V68" s="1"/>
      <c r="W68" s="1"/>
      <c r="X68" s="1"/>
      <c r="Y68" s="1"/>
      <c r="Z68" s="1"/>
    </row>
    <row r="69" spans="1:26" ht="52.8" x14ac:dyDescent="0.2">
      <c r="A69" s="13" t="s">
        <v>176</v>
      </c>
      <c r="B69" s="13" t="s">
        <v>179</v>
      </c>
      <c r="C69" s="24">
        <v>5410</v>
      </c>
      <c r="D69" s="13" t="s">
        <v>186</v>
      </c>
      <c r="E69" s="13" t="s">
        <v>182</v>
      </c>
      <c r="F69" s="13" t="s">
        <v>502</v>
      </c>
      <c r="G69" s="15">
        <v>6214500</v>
      </c>
      <c r="H69" s="15">
        <v>10214496</v>
      </c>
      <c r="I69" s="15">
        <v>3999996</v>
      </c>
      <c r="J69" s="14">
        <v>8</v>
      </c>
      <c r="K69" s="14">
        <v>12</v>
      </c>
      <c r="L69" s="14">
        <v>8</v>
      </c>
      <c r="M69" s="13" t="s">
        <v>36</v>
      </c>
      <c r="N69" s="16">
        <f t="shared" si="12"/>
        <v>0.64365532223026789</v>
      </c>
      <c r="O69" s="16">
        <f t="shared" si="13"/>
        <v>0.39159993797050779</v>
      </c>
      <c r="P69" s="16">
        <f t="shared" si="14"/>
        <v>1</v>
      </c>
      <c r="Q69" s="16">
        <f t="shared" si="15"/>
        <v>0.66666666666666663</v>
      </c>
      <c r="R69" s="1"/>
      <c r="S69" s="1"/>
      <c r="T69" s="1"/>
      <c r="U69" s="1"/>
      <c r="V69" s="1"/>
      <c r="W69" s="1"/>
      <c r="X69" s="1"/>
      <c r="Y69" s="1"/>
      <c r="Z69" s="1"/>
    </row>
    <row r="70" spans="1:26" ht="66" x14ac:dyDescent="0.2">
      <c r="A70" s="13" t="s">
        <v>176</v>
      </c>
      <c r="B70" s="13" t="s">
        <v>178</v>
      </c>
      <c r="C70" s="24">
        <v>5490</v>
      </c>
      <c r="D70" s="13" t="s">
        <v>185</v>
      </c>
      <c r="E70" s="13" t="s">
        <v>182</v>
      </c>
      <c r="F70" s="13" t="s">
        <v>502</v>
      </c>
      <c r="G70" s="15">
        <v>257500</v>
      </c>
      <c r="H70" s="15">
        <v>0</v>
      </c>
      <c r="I70" s="15">
        <v>0</v>
      </c>
      <c r="J70" s="14">
        <v>2</v>
      </c>
      <c r="K70" s="14">
        <v>0</v>
      </c>
      <c r="L70" s="14">
        <v>0</v>
      </c>
      <c r="M70" s="18" t="s">
        <v>55</v>
      </c>
      <c r="N70" s="16">
        <f t="shared" si="12"/>
        <v>0</v>
      </c>
      <c r="O70" s="16">
        <f t="shared" si="13"/>
        <v>0</v>
      </c>
      <c r="P70" s="16">
        <f t="shared" si="14"/>
        <v>0</v>
      </c>
      <c r="Q70" s="16">
        <f t="shared" si="15"/>
        <v>0</v>
      </c>
      <c r="R70" s="1"/>
      <c r="S70" s="1"/>
      <c r="T70" s="1"/>
      <c r="U70" s="1"/>
      <c r="V70" s="1"/>
      <c r="W70" s="1"/>
      <c r="X70" s="1"/>
      <c r="Y70" s="1"/>
      <c r="Z70" s="1"/>
    </row>
    <row r="71" spans="1:26" ht="79.2" x14ac:dyDescent="0.2">
      <c r="A71" s="13" t="s">
        <v>176</v>
      </c>
      <c r="B71" s="13" t="s">
        <v>177</v>
      </c>
      <c r="C71" s="24">
        <v>5510</v>
      </c>
      <c r="D71" s="13" t="s">
        <v>184</v>
      </c>
      <c r="E71" s="13" t="s">
        <v>182</v>
      </c>
      <c r="F71" s="13" t="s">
        <v>502</v>
      </c>
      <c r="G71" s="15">
        <v>4120000</v>
      </c>
      <c r="H71" s="15">
        <v>1857227.11</v>
      </c>
      <c r="I71" s="15">
        <v>297342.71000000002</v>
      </c>
      <c r="J71" s="14">
        <v>0</v>
      </c>
      <c r="K71" s="14">
        <v>12</v>
      </c>
      <c r="L71" s="14">
        <v>3</v>
      </c>
      <c r="M71" s="13" t="s">
        <v>191</v>
      </c>
      <c r="N71" s="16">
        <f t="shared" si="12"/>
        <v>7.2170560679611653E-2</v>
      </c>
      <c r="O71" s="16">
        <f t="shared" si="13"/>
        <v>0.16010034981666835</v>
      </c>
      <c r="P71" s="16">
        <f t="shared" si="14"/>
        <v>0</v>
      </c>
      <c r="Q71" s="16">
        <f t="shared" si="15"/>
        <v>0.25</v>
      </c>
      <c r="R71" s="1"/>
      <c r="S71" s="1"/>
      <c r="T71" s="1"/>
      <c r="U71" s="1"/>
      <c r="V71" s="1"/>
      <c r="W71" s="1"/>
      <c r="X71" s="1"/>
      <c r="Y71" s="1"/>
      <c r="Z71" s="1"/>
    </row>
    <row r="72" spans="1:26" ht="92.4" x14ac:dyDescent="0.2">
      <c r="A72" s="13" t="s">
        <v>176</v>
      </c>
      <c r="B72" s="13" t="s">
        <v>175</v>
      </c>
      <c r="C72" s="24">
        <v>5650</v>
      </c>
      <c r="D72" s="13" t="s">
        <v>183</v>
      </c>
      <c r="E72" s="13" t="s">
        <v>182</v>
      </c>
      <c r="F72" s="13" t="s">
        <v>502</v>
      </c>
      <c r="G72" s="15">
        <v>17515000</v>
      </c>
      <c r="H72" s="15">
        <v>12774000</v>
      </c>
      <c r="I72" s="15">
        <v>0</v>
      </c>
      <c r="J72" s="14">
        <v>16</v>
      </c>
      <c r="K72" s="14">
        <v>35</v>
      </c>
      <c r="L72" s="14">
        <v>0</v>
      </c>
      <c r="M72" s="13" t="s">
        <v>190</v>
      </c>
      <c r="N72" s="16">
        <f t="shared" si="12"/>
        <v>0</v>
      </c>
      <c r="O72" s="16">
        <f t="shared" si="13"/>
        <v>0</v>
      </c>
      <c r="P72" s="16">
        <f t="shared" si="14"/>
        <v>0</v>
      </c>
      <c r="Q72" s="16">
        <f t="shared" si="15"/>
        <v>0</v>
      </c>
      <c r="R72" s="1"/>
      <c r="S72" s="1"/>
      <c r="T72" s="1"/>
      <c r="U72" s="1"/>
      <c r="V72" s="1"/>
      <c r="W72" s="1"/>
      <c r="X72" s="1"/>
      <c r="Y72" s="1"/>
      <c r="Z72" s="1"/>
    </row>
    <row r="73" spans="1:26" ht="26.4" x14ac:dyDescent="0.2">
      <c r="A73" s="14" t="s">
        <v>176</v>
      </c>
      <c r="B73" s="14" t="s">
        <v>513</v>
      </c>
      <c r="C73" s="28">
        <v>5310</v>
      </c>
      <c r="D73" s="14" t="s">
        <v>614</v>
      </c>
      <c r="E73" s="14" t="s">
        <v>182</v>
      </c>
      <c r="F73" s="14" t="s">
        <v>502</v>
      </c>
      <c r="G73" s="29">
        <v>0</v>
      </c>
      <c r="H73" s="29">
        <v>40000</v>
      </c>
      <c r="I73" s="29">
        <v>36052.800000000003</v>
      </c>
      <c r="J73" s="14">
        <v>1</v>
      </c>
      <c r="K73" s="14">
        <v>0</v>
      </c>
      <c r="L73" s="14">
        <v>1</v>
      </c>
      <c r="M73" s="14" t="s">
        <v>615</v>
      </c>
      <c r="N73" s="16">
        <f t="shared" si="12"/>
        <v>0</v>
      </c>
      <c r="O73" s="16">
        <f t="shared" si="13"/>
        <v>0.90132000000000012</v>
      </c>
      <c r="P73" s="16">
        <f t="shared" si="14"/>
        <v>1</v>
      </c>
      <c r="Q73" s="16">
        <f t="shared" si="15"/>
        <v>0</v>
      </c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"/>
      <c r="S74" s="1"/>
      <c r="T74" s="1"/>
      <c r="U74" s="1"/>
      <c r="V74" s="1"/>
      <c r="W74" s="1"/>
      <c r="X74" s="1"/>
      <c r="Y74" s="1"/>
      <c r="Z74" s="1"/>
    </row>
    <row r="75" spans="1:26" ht="105.6" x14ac:dyDescent="0.2">
      <c r="A75" s="19" t="s">
        <v>196</v>
      </c>
      <c r="B75" s="13" t="s">
        <v>197</v>
      </c>
      <c r="C75" s="24">
        <v>5150</v>
      </c>
      <c r="D75" s="13" t="s">
        <v>204</v>
      </c>
      <c r="E75" s="13" t="s">
        <v>200</v>
      </c>
      <c r="F75" s="13" t="s">
        <v>503</v>
      </c>
      <c r="G75" s="15">
        <v>51500</v>
      </c>
      <c r="H75" s="15">
        <v>51500</v>
      </c>
      <c r="I75" s="15">
        <v>0</v>
      </c>
      <c r="J75" s="14">
        <v>15</v>
      </c>
      <c r="K75" s="14">
        <v>2</v>
      </c>
      <c r="L75" s="14">
        <v>0</v>
      </c>
      <c r="M75" s="13" t="s">
        <v>74</v>
      </c>
      <c r="N75" s="16">
        <f>IFERROR(I75/G75,0)</f>
        <v>0</v>
      </c>
      <c r="O75" s="16">
        <f>IFERROR(I75/H75,0)</f>
        <v>0</v>
      </c>
      <c r="P75" s="16">
        <f>IFERROR(L75/J75,0)</f>
        <v>0</v>
      </c>
      <c r="Q75" s="16">
        <f>IFERROR(L75/K75,0)</f>
        <v>0</v>
      </c>
      <c r="R75" s="1"/>
      <c r="S75" s="1"/>
      <c r="T75" s="1"/>
      <c r="U75" s="1"/>
      <c r="V75" s="1"/>
      <c r="W75" s="1"/>
      <c r="X75" s="1"/>
      <c r="Y75" s="1"/>
      <c r="Z75" s="1"/>
    </row>
    <row r="76" spans="1:26" ht="92.4" x14ac:dyDescent="0.2">
      <c r="A76" s="19" t="s">
        <v>196</v>
      </c>
      <c r="B76" s="13" t="s">
        <v>151</v>
      </c>
      <c r="C76" s="24">
        <v>5210</v>
      </c>
      <c r="D76" s="13" t="s">
        <v>203</v>
      </c>
      <c r="E76" s="13" t="s">
        <v>200</v>
      </c>
      <c r="F76" s="13" t="s">
        <v>503</v>
      </c>
      <c r="G76" s="15">
        <v>51500</v>
      </c>
      <c r="H76" s="15">
        <v>51500</v>
      </c>
      <c r="I76" s="15">
        <v>0</v>
      </c>
      <c r="J76" s="14">
        <v>2</v>
      </c>
      <c r="K76" s="14">
        <v>0</v>
      </c>
      <c r="L76" s="14">
        <v>0</v>
      </c>
      <c r="M76" s="13" t="s">
        <v>77</v>
      </c>
      <c r="N76" s="16">
        <f>IFERROR(I76/G76,0)</f>
        <v>0</v>
      </c>
      <c r="O76" s="16">
        <f>IFERROR(I76/H76,0)</f>
        <v>0</v>
      </c>
      <c r="P76" s="16">
        <f>IFERROR(L76/J76,0)</f>
        <v>0</v>
      </c>
      <c r="Q76" s="16">
        <f>IFERROR(L76/K76,0)</f>
        <v>0</v>
      </c>
      <c r="R76" s="1"/>
      <c r="S76" s="1"/>
      <c r="T76" s="1"/>
      <c r="U76" s="1"/>
      <c r="V76" s="1"/>
      <c r="W76" s="1"/>
      <c r="X76" s="1"/>
      <c r="Y76" s="1"/>
      <c r="Z76" s="1"/>
    </row>
    <row r="77" spans="1:26" ht="132" x14ac:dyDescent="0.2">
      <c r="A77" s="19" t="s">
        <v>196</v>
      </c>
      <c r="B77" s="13" t="s">
        <v>198</v>
      </c>
      <c r="C77" s="24">
        <v>5290</v>
      </c>
      <c r="D77" s="13" t="s">
        <v>202</v>
      </c>
      <c r="E77" s="13" t="s">
        <v>200</v>
      </c>
      <c r="F77" s="13" t="s">
        <v>503</v>
      </c>
      <c r="G77" s="15">
        <v>20600</v>
      </c>
      <c r="H77" s="15">
        <v>918534.73</v>
      </c>
      <c r="I77" s="15">
        <v>897934.73</v>
      </c>
      <c r="J77" s="14">
        <v>10</v>
      </c>
      <c r="K77" s="14">
        <v>0</v>
      </c>
      <c r="L77" s="14">
        <v>9</v>
      </c>
      <c r="M77" s="13" t="s">
        <v>206</v>
      </c>
      <c r="N77" s="16">
        <f>IFERROR(I77/G77,0)</f>
        <v>43.589064563106795</v>
      </c>
      <c r="O77" s="16">
        <f>IFERROR(I77/H77,0)</f>
        <v>0.97757297647308339</v>
      </c>
      <c r="P77" s="16">
        <f>IFERROR(L77/J77,0)</f>
        <v>0.9</v>
      </c>
      <c r="Q77" s="16">
        <f>IFERROR(L77/K77,0)</f>
        <v>0</v>
      </c>
      <c r="R77" s="1"/>
      <c r="S77" s="1"/>
      <c r="T77" s="1"/>
      <c r="U77" s="1"/>
      <c r="V77" s="1"/>
      <c r="W77" s="1"/>
      <c r="X77" s="1"/>
      <c r="Y77" s="1"/>
      <c r="Z77" s="1"/>
    </row>
    <row r="78" spans="1:26" ht="184.8" x14ac:dyDescent="0.2">
      <c r="A78" s="19" t="s">
        <v>196</v>
      </c>
      <c r="B78" s="13" t="s">
        <v>199</v>
      </c>
      <c r="C78" s="24">
        <v>5650</v>
      </c>
      <c r="D78" s="13" t="s">
        <v>201</v>
      </c>
      <c r="E78" s="13" t="s">
        <v>200</v>
      </c>
      <c r="F78" s="13" t="s">
        <v>503</v>
      </c>
      <c r="G78" s="15">
        <v>10300</v>
      </c>
      <c r="H78" s="15">
        <v>10300</v>
      </c>
      <c r="I78" s="15">
        <v>0</v>
      </c>
      <c r="J78" s="14">
        <v>10</v>
      </c>
      <c r="K78" s="14">
        <v>4</v>
      </c>
      <c r="L78" s="14">
        <v>0</v>
      </c>
      <c r="M78" s="13" t="s">
        <v>205</v>
      </c>
      <c r="N78" s="16">
        <f>IFERROR(I78/G78,0)</f>
        <v>0</v>
      </c>
      <c r="O78" s="16">
        <f>IFERROR(I78/H78,0)</f>
        <v>0</v>
      </c>
      <c r="P78" s="16">
        <f>IFERROR(L78/J78,0)</f>
        <v>0</v>
      </c>
      <c r="Q78" s="16">
        <f>IFERROR(L78/K78,0)</f>
        <v>0</v>
      </c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"/>
      <c r="S79" s="1"/>
      <c r="T79" s="1"/>
      <c r="U79" s="1"/>
      <c r="V79" s="1"/>
      <c r="W79" s="1"/>
      <c r="X79" s="1"/>
      <c r="Y79" s="1"/>
      <c r="Z79" s="1"/>
    </row>
    <row r="80" spans="1:26" ht="66" x14ac:dyDescent="0.2">
      <c r="A80" s="19" t="s">
        <v>207</v>
      </c>
      <c r="B80" s="18" t="s">
        <v>210</v>
      </c>
      <c r="C80" s="24">
        <v>5150</v>
      </c>
      <c r="D80" s="13" t="s">
        <v>215</v>
      </c>
      <c r="E80" s="13" t="s">
        <v>211</v>
      </c>
      <c r="F80" s="13" t="s">
        <v>504</v>
      </c>
      <c r="G80" s="20">
        <v>113660.5</v>
      </c>
      <c r="H80" s="20">
        <v>113660.5</v>
      </c>
      <c r="I80" s="20">
        <v>0</v>
      </c>
      <c r="J80" s="14">
        <v>4</v>
      </c>
      <c r="K80" s="14">
        <v>0</v>
      </c>
      <c r="L80" s="14">
        <v>0</v>
      </c>
      <c r="M80" s="18" t="s">
        <v>74</v>
      </c>
      <c r="N80" s="16">
        <f>IFERROR(I80/G80,0)</f>
        <v>0</v>
      </c>
      <c r="O80" s="16">
        <f>IFERROR(I80/H80,0)</f>
        <v>0</v>
      </c>
      <c r="P80" s="16">
        <f>IFERROR(L80/J80,0)</f>
        <v>0</v>
      </c>
      <c r="Q80" s="16">
        <f>IFERROR(L80/K80,0)</f>
        <v>0</v>
      </c>
      <c r="R80" s="1"/>
      <c r="S80" s="1"/>
      <c r="T80" s="1"/>
      <c r="U80" s="1"/>
      <c r="V80" s="1"/>
      <c r="W80" s="1"/>
      <c r="X80" s="1"/>
      <c r="Y80" s="1"/>
      <c r="Z80" s="1"/>
    </row>
    <row r="81" spans="1:26" ht="66" x14ac:dyDescent="0.2">
      <c r="A81" s="19" t="s">
        <v>207</v>
      </c>
      <c r="B81" s="18" t="s">
        <v>209</v>
      </c>
      <c r="C81" s="24">
        <v>5210</v>
      </c>
      <c r="D81" s="13" t="s">
        <v>214</v>
      </c>
      <c r="E81" s="13" t="s">
        <v>211</v>
      </c>
      <c r="F81" s="13" t="s">
        <v>504</v>
      </c>
      <c r="G81" s="15">
        <v>103000</v>
      </c>
      <c r="H81" s="15">
        <v>103000</v>
      </c>
      <c r="I81" s="20">
        <v>0</v>
      </c>
      <c r="J81" s="14">
        <v>19</v>
      </c>
      <c r="K81" s="14">
        <v>0</v>
      </c>
      <c r="L81" s="14">
        <v>0</v>
      </c>
      <c r="M81" s="18" t="s">
        <v>217</v>
      </c>
      <c r="N81" s="16">
        <f>IFERROR(I81/G81,0)</f>
        <v>0</v>
      </c>
      <c r="O81" s="16">
        <f>IFERROR(I81/H81,0)</f>
        <v>0</v>
      </c>
      <c r="P81" s="16">
        <f>IFERROR(L81/J81,0)</f>
        <v>0</v>
      </c>
      <c r="Q81" s="16">
        <f>IFERROR(L81/K81,0)</f>
        <v>0</v>
      </c>
      <c r="R81" s="1"/>
      <c r="S81" s="1"/>
      <c r="T81" s="1"/>
      <c r="U81" s="1"/>
      <c r="V81" s="1"/>
      <c r="W81" s="1"/>
      <c r="X81" s="1"/>
      <c r="Y81" s="1"/>
      <c r="Z81" s="1"/>
    </row>
    <row r="82" spans="1:26" ht="92.4" x14ac:dyDescent="0.2">
      <c r="A82" s="19" t="s">
        <v>207</v>
      </c>
      <c r="B82" s="13" t="s">
        <v>208</v>
      </c>
      <c r="C82" s="24">
        <v>5230</v>
      </c>
      <c r="D82" s="13" t="s">
        <v>213</v>
      </c>
      <c r="E82" s="13" t="s">
        <v>211</v>
      </c>
      <c r="F82" s="13" t="s">
        <v>504</v>
      </c>
      <c r="G82" s="15">
        <v>206000</v>
      </c>
      <c r="H82" s="15">
        <v>206000</v>
      </c>
      <c r="I82" s="20">
        <v>0</v>
      </c>
      <c r="J82" s="14">
        <v>9</v>
      </c>
      <c r="K82" s="14">
        <v>0</v>
      </c>
      <c r="L82" s="14">
        <v>0</v>
      </c>
      <c r="M82" s="18" t="s">
        <v>216</v>
      </c>
      <c r="N82" s="16">
        <f>IFERROR(I82/G82,0)</f>
        <v>0</v>
      </c>
      <c r="O82" s="16">
        <f>IFERROR(I82/H82,0)</f>
        <v>0</v>
      </c>
      <c r="P82" s="16">
        <f>IFERROR(L82/J82,0)</f>
        <v>0</v>
      </c>
      <c r="Q82" s="16">
        <f>IFERROR(L82/K82,0)</f>
        <v>0</v>
      </c>
      <c r="R82" s="1"/>
      <c r="S82" s="1"/>
      <c r="T82" s="1"/>
      <c r="U82" s="1"/>
      <c r="V82" s="1"/>
      <c r="W82" s="1"/>
      <c r="X82" s="1"/>
      <c r="Y82" s="1"/>
      <c r="Z82" s="1"/>
    </row>
    <row r="83" spans="1:26" ht="66" x14ac:dyDescent="0.2">
      <c r="A83" s="37" t="s">
        <v>207</v>
      </c>
      <c r="B83" s="14" t="s">
        <v>94</v>
      </c>
      <c r="C83" s="28">
        <v>5910</v>
      </c>
      <c r="D83" s="14" t="s">
        <v>212</v>
      </c>
      <c r="E83" s="14" t="s">
        <v>211</v>
      </c>
      <c r="F83" s="14" t="s">
        <v>504</v>
      </c>
      <c r="G83" s="29">
        <v>103000</v>
      </c>
      <c r="H83" s="29">
        <v>103000</v>
      </c>
      <c r="I83" s="29">
        <v>0</v>
      </c>
      <c r="J83" s="14">
        <v>1</v>
      </c>
      <c r="K83" s="14">
        <v>0</v>
      </c>
      <c r="L83" s="14">
        <v>0</v>
      </c>
      <c r="M83" s="14" t="s">
        <v>75</v>
      </c>
      <c r="N83" s="16">
        <f>IFERROR(I83/G83,0)</f>
        <v>0</v>
      </c>
      <c r="O83" s="16">
        <f>IFERROR(I83/H83,0)</f>
        <v>0</v>
      </c>
      <c r="P83" s="16">
        <f>IFERROR(L83/J83,0)</f>
        <v>0</v>
      </c>
      <c r="Q83" s="16">
        <f>IFERROR(L83/K83,0)</f>
        <v>0</v>
      </c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"/>
      <c r="S84" s="1"/>
      <c r="T84" s="1"/>
      <c r="U84" s="1"/>
      <c r="V84" s="1"/>
      <c r="W84" s="1"/>
      <c r="X84" s="1"/>
      <c r="Y84" s="1"/>
      <c r="Z84" s="1"/>
    </row>
    <row r="85" spans="1:26" ht="66" x14ac:dyDescent="0.2">
      <c r="A85" s="13" t="s">
        <v>218</v>
      </c>
      <c r="B85" s="13" t="s">
        <v>219</v>
      </c>
      <c r="C85" s="24">
        <v>5150</v>
      </c>
      <c r="D85" s="13" t="s">
        <v>223</v>
      </c>
      <c r="E85" s="13" t="s">
        <v>220</v>
      </c>
      <c r="F85" s="13" t="s">
        <v>505</v>
      </c>
      <c r="G85" s="15">
        <v>82400</v>
      </c>
      <c r="H85" s="15">
        <v>82400</v>
      </c>
      <c r="I85" s="15">
        <v>0</v>
      </c>
      <c r="J85" s="14">
        <v>6</v>
      </c>
      <c r="K85" s="14">
        <v>3</v>
      </c>
      <c r="L85" s="14">
        <v>0</v>
      </c>
      <c r="M85" s="13" t="s">
        <v>74</v>
      </c>
      <c r="N85" s="16">
        <f>IFERROR(I85/G85,0)</f>
        <v>0</v>
      </c>
      <c r="O85" s="16">
        <f>IFERROR(I85/H85,0)</f>
        <v>0</v>
      </c>
      <c r="P85" s="16">
        <f>IFERROR(L85/J85,0)</f>
        <v>0</v>
      </c>
      <c r="Q85" s="16">
        <f>IFERROR(L85/K85,0)</f>
        <v>0</v>
      </c>
      <c r="R85" s="1"/>
      <c r="S85" s="1"/>
      <c r="T85" s="1"/>
      <c r="U85" s="1"/>
      <c r="V85" s="1"/>
      <c r="W85" s="1"/>
      <c r="X85" s="1"/>
      <c r="Y85" s="1"/>
      <c r="Z85" s="1"/>
    </row>
    <row r="86" spans="1:26" ht="52.8" x14ac:dyDescent="0.2">
      <c r="A86" s="13" t="s">
        <v>218</v>
      </c>
      <c r="B86" s="13" t="s">
        <v>171</v>
      </c>
      <c r="C86" s="24">
        <v>5210</v>
      </c>
      <c r="D86" s="13" t="s">
        <v>222</v>
      </c>
      <c r="E86" s="13" t="s">
        <v>220</v>
      </c>
      <c r="F86" s="13" t="s">
        <v>505</v>
      </c>
      <c r="G86" s="15">
        <v>15450</v>
      </c>
      <c r="H86" s="15">
        <v>15450</v>
      </c>
      <c r="I86" s="15">
        <v>0</v>
      </c>
      <c r="J86" s="14">
        <v>1</v>
      </c>
      <c r="K86" s="14">
        <v>0</v>
      </c>
      <c r="L86" s="14">
        <v>0</v>
      </c>
      <c r="M86" s="13" t="s">
        <v>77</v>
      </c>
      <c r="N86" s="16">
        <f>IFERROR(I86/G86,0)</f>
        <v>0</v>
      </c>
      <c r="O86" s="16">
        <f>IFERROR(I86/H86,0)</f>
        <v>0</v>
      </c>
      <c r="P86" s="16">
        <f>IFERROR(L86/J86,0)</f>
        <v>0</v>
      </c>
      <c r="Q86" s="16">
        <f>IFERROR(L86/K86,0)</f>
        <v>0</v>
      </c>
      <c r="R86" s="1"/>
      <c r="S86" s="1"/>
      <c r="T86" s="1"/>
      <c r="U86" s="1"/>
      <c r="V86" s="1"/>
      <c r="W86" s="1"/>
      <c r="X86" s="1"/>
      <c r="Y86" s="1"/>
      <c r="Z86" s="1"/>
    </row>
    <row r="87" spans="1:26" ht="66" x14ac:dyDescent="0.2">
      <c r="A87" s="13" t="s">
        <v>218</v>
      </c>
      <c r="B87" s="13" t="s">
        <v>141</v>
      </c>
      <c r="C87" s="24">
        <v>5490</v>
      </c>
      <c r="D87" s="13" t="s">
        <v>221</v>
      </c>
      <c r="E87" s="13" t="s">
        <v>220</v>
      </c>
      <c r="F87" s="13" t="s">
        <v>505</v>
      </c>
      <c r="G87" s="15">
        <v>360500</v>
      </c>
      <c r="H87" s="15">
        <v>697400</v>
      </c>
      <c r="I87" s="15">
        <v>336900</v>
      </c>
      <c r="J87" s="14">
        <v>1</v>
      </c>
      <c r="K87" s="14">
        <v>3</v>
      </c>
      <c r="L87" s="14">
        <v>1</v>
      </c>
      <c r="M87" s="13" t="s">
        <v>36</v>
      </c>
      <c r="N87" s="16">
        <f>IFERROR(I87/G87,0)</f>
        <v>0.93453536754507627</v>
      </c>
      <c r="O87" s="16">
        <f>IFERROR(I87/H87,0)</f>
        <v>0.48308001147117868</v>
      </c>
      <c r="P87" s="16">
        <f>IFERROR(L87/J87,0)</f>
        <v>1</v>
      </c>
      <c r="Q87" s="16">
        <f>IFERROR(L87/K87,0)</f>
        <v>0.33333333333333331</v>
      </c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"/>
      <c r="S88" s="1"/>
      <c r="T88" s="1"/>
      <c r="U88" s="1"/>
      <c r="V88" s="1"/>
      <c r="W88" s="1"/>
      <c r="X88" s="1"/>
      <c r="Y88" s="1"/>
      <c r="Z88" s="1"/>
    </row>
    <row r="89" spans="1:26" ht="66" x14ac:dyDescent="0.2">
      <c r="A89" s="13" t="s">
        <v>225</v>
      </c>
      <c r="B89" s="13" t="s">
        <v>224</v>
      </c>
      <c r="C89" s="24">
        <v>5150</v>
      </c>
      <c r="D89" s="13" t="s">
        <v>227</v>
      </c>
      <c r="E89" s="13" t="s">
        <v>226</v>
      </c>
      <c r="F89" s="21" t="s">
        <v>506</v>
      </c>
      <c r="G89" s="15">
        <v>21140.75</v>
      </c>
      <c r="H89" s="15">
        <v>21140.75</v>
      </c>
      <c r="I89" s="15">
        <v>0</v>
      </c>
      <c r="J89" s="14">
        <v>7</v>
      </c>
      <c r="K89" s="14">
        <v>1</v>
      </c>
      <c r="L89" s="14">
        <v>0</v>
      </c>
      <c r="M89" s="13" t="s">
        <v>66</v>
      </c>
      <c r="N89" s="16">
        <f>IFERROR(I89/G89,0)</f>
        <v>0</v>
      </c>
      <c r="O89" s="16">
        <f>IFERROR(I89/H89,0)</f>
        <v>0</v>
      </c>
      <c r="P89" s="16">
        <f>IFERROR(L89/J89,0)</f>
        <v>0</v>
      </c>
      <c r="Q89" s="16">
        <f>IFERROR(L89/K89,0)</f>
        <v>0</v>
      </c>
      <c r="R89" s="1"/>
      <c r="S89" s="1"/>
      <c r="T89" s="1"/>
      <c r="U89" s="1"/>
      <c r="V89" s="1"/>
      <c r="W89" s="1"/>
      <c r="X89" s="1"/>
      <c r="Y89" s="1"/>
      <c r="Z89" s="1"/>
    </row>
    <row r="90" spans="1:26" ht="26.4" x14ac:dyDescent="0.2">
      <c r="A90" s="14" t="s">
        <v>225</v>
      </c>
      <c r="B90" s="14" t="s">
        <v>616</v>
      </c>
      <c r="C90" s="28">
        <v>5110</v>
      </c>
      <c r="D90" s="14" t="s">
        <v>617</v>
      </c>
      <c r="E90" s="14" t="s">
        <v>226</v>
      </c>
      <c r="F90" s="33" t="s">
        <v>506</v>
      </c>
      <c r="G90" s="29">
        <v>0</v>
      </c>
      <c r="H90" s="29">
        <v>29458.66</v>
      </c>
      <c r="I90" s="29">
        <v>0</v>
      </c>
      <c r="J90" s="14">
        <v>2</v>
      </c>
      <c r="K90" s="14">
        <v>0</v>
      </c>
      <c r="L90" s="14">
        <v>0</v>
      </c>
      <c r="M90" s="14" t="s">
        <v>618</v>
      </c>
      <c r="N90" s="16">
        <f>IFERROR(I90/G90,0)</f>
        <v>0</v>
      </c>
      <c r="O90" s="16">
        <f>IFERROR(I90/H90,0)</f>
        <v>0</v>
      </c>
      <c r="P90" s="16">
        <f>IFERROR(L90/J90,0)</f>
        <v>0</v>
      </c>
      <c r="Q90" s="16">
        <f>IFERROR(L90/K90,0)</f>
        <v>0</v>
      </c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"/>
      <c r="S91" s="1"/>
      <c r="T91" s="1"/>
      <c r="U91" s="1"/>
      <c r="V91" s="1"/>
      <c r="W91" s="1"/>
      <c r="X91" s="1"/>
      <c r="Y91" s="1"/>
      <c r="Z91" s="1"/>
    </row>
    <row r="92" spans="1:26" ht="79.2" x14ac:dyDescent="0.2">
      <c r="A92" s="13" t="s">
        <v>228</v>
      </c>
      <c r="B92" s="13" t="s">
        <v>224</v>
      </c>
      <c r="C92" s="24">
        <v>5150</v>
      </c>
      <c r="D92" s="13" t="s">
        <v>231</v>
      </c>
      <c r="E92" s="13" t="s">
        <v>229</v>
      </c>
      <c r="F92" s="13" t="s">
        <v>507</v>
      </c>
      <c r="G92" s="15">
        <v>25750</v>
      </c>
      <c r="H92" s="15">
        <v>25750</v>
      </c>
      <c r="I92" s="15">
        <v>0</v>
      </c>
      <c r="J92" s="14">
        <v>4</v>
      </c>
      <c r="K92" s="14">
        <v>3</v>
      </c>
      <c r="L92" s="14">
        <v>0</v>
      </c>
      <c r="M92" s="13" t="s">
        <v>233</v>
      </c>
      <c r="N92" s="16">
        <f>IFERROR(I92/G92,0)</f>
        <v>0</v>
      </c>
      <c r="O92" s="16">
        <f>IFERROR(I92/H92,0)</f>
        <v>0</v>
      </c>
      <c r="P92" s="16">
        <f>IFERROR(L92/J92,0)</f>
        <v>0</v>
      </c>
      <c r="Q92" s="16">
        <f>IFERROR(L92/K92,0)</f>
        <v>0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79.2" x14ac:dyDescent="0.2">
      <c r="A93" s="13" t="s">
        <v>228</v>
      </c>
      <c r="B93" s="13" t="s">
        <v>169</v>
      </c>
      <c r="C93" s="24">
        <v>5410</v>
      </c>
      <c r="D93" s="13" t="s">
        <v>230</v>
      </c>
      <c r="E93" s="13" t="s">
        <v>229</v>
      </c>
      <c r="F93" s="13" t="s">
        <v>507</v>
      </c>
      <c r="G93" s="15">
        <v>515000</v>
      </c>
      <c r="H93" s="15">
        <v>851900</v>
      </c>
      <c r="I93" s="15">
        <v>336900</v>
      </c>
      <c r="J93" s="14">
        <v>1</v>
      </c>
      <c r="K93" s="14">
        <v>2</v>
      </c>
      <c r="L93" s="14">
        <v>1</v>
      </c>
      <c r="M93" s="13" t="s">
        <v>232</v>
      </c>
      <c r="N93" s="16">
        <f>IFERROR(I93/G93,0)</f>
        <v>0.65417475728155339</v>
      </c>
      <c r="O93" s="16">
        <f>IFERROR(I93/H93,0)</f>
        <v>0.39546895175490082</v>
      </c>
      <c r="P93" s="16">
        <f>IFERROR(L93/J93,0)</f>
        <v>1</v>
      </c>
      <c r="Q93" s="16">
        <f>IFERROR(L93/K93,0)</f>
        <v>0.5</v>
      </c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"/>
      <c r="S94" s="1"/>
      <c r="T94" s="1"/>
      <c r="U94" s="1"/>
      <c r="V94" s="1"/>
      <c r="W94" s="1"/>
      <c r="X94" s="1"/>
      <c r="Y94" s="1"/>
      <c r="Z94" s="1"/>
    </row>
    <row r="95" spans="1:26" ht="79.2" x14ac:dyDescent="0.2">
      <c r="A95" s="13" t="s">
        <v>415</v>
      </c>
      <c r="B95" s="13" t="s">
        <v>224</v>
      </c>
      <c r="C95" s="24">
        <v>5150</v>
      </c>
      <c r="D95" s="13" t="s">
        <v>456</v>
      </c>
      <c r="E95" s="13" t="s">
        <v>420</v>
      </c>
      <c r="F95" s="13" t="s">
        <v>508</v>
      </c>
      <c r="G95" s="15">
        <v>77250</v>
      </c>
      <c r="H95" s="15">
        <v>77250</v>
      </c>
      <c r="I95" s="15">
        <v>19235.990000000002</v>
      </c>
      <c r="J95" s="14">
        <v>6</v>
      </c>
      <c r="K95" s="14">
        <v>3</v>
      </c>
      <c r="L95" s="14">
        <v>1</v>
      </c>
      <c r="M95" s="13" t="s">
        <v>66</v>
      </c>
      <c r="N95" s="16">
        <f t="shared" ref="N95:N157" si="16">IFERROR(I95/G95,0)</f>
        <v>0.24900957928802592</v>
      </c>
      <c r="O95" s="16">
        <f t="shared" ref="O95:O157" si="17">IFERROR(I95/H95,0)</f>
        <v>0.24900957928802592</v>
      </c>
      <c r="P95" s="16">
        <f t="shared" ref="P95:P157" si="18">IFERROR(L95/J95,0)</f>
        <v>0.16666666666666666</v>
      </c>
      <c r="Q95" s="16">
        <f t="shared" ref="Q95:Q157" si="19">IFERROR(L95/K95,0)</f>
        <v>0.33333333333333331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52.8" x14ac:dyDescent="0.2">
      <c r="A96" s="13" t="s">
        <v>415</v>
      </c>
      <c r="B96" s="13" t="s">
        <v>419</v>
      </c>
      <c r="C96" s="24">
        <v>5210</v>
      </c>
      <c r="D96" s="13" t="s">
        <v>455</v>
      </c>
      <c r="E96" s="13" t="s">
        <v>420</v>
      </c>
      <c r="F96" s="13" t="s">
        <v>508</v>
      </c>
      <c r="G96" s="15">
        <v>20600</v>
      </c>
      <c r="H96" s="15">
        <v>20600</v>
      </c>
      <c r="I96" s="15">
        <v>0</v>
      </c>
      <c r="J96" s="14">
        <v>1</v>
      </c>
      <c r="K96" s="14">
        <v>0</v>
      </c>
      <c r="L96" s="14">
        <v>0</v>
      </c>
      <c r="M96" s="13" t="s">
        <v>77</v>
      </c>
      <c r="N96" s="16">
        <f t="shared" si="16"/>
        <v>0</v>
      </c>
      <c r="O96" s="16">
        <f t="shared" si="17"/>
        <v>0</v>
      </c>
      <c r="P96" s="16">
        <f t="shared" si="18"/>
        <v>0</v>
      </c>
      <c r="Q96" s="16">
        <f t="shared" si="19"/>
        <v>0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39.6" x14ac:dyDescent="0.2">
      <c r="A97" s="13" t="s">
        <v>415</v>
      </c>
      <c r="B97" s="13" t="s">
        <v>418</v>
      </c>
      <c r="C97" s="24">
        <v>5410</v>
      </c>
      <c r="D97" s="13" t="s">
        <v>454</v>
      </c>
      <c r="E97" s="13" t="s">
        <v>420</v>
      </c>
      <c r="F97" s="13" t="s">
        <v>508</v>
      </c>
      <c r="G97" s="15">
        <v>1030000</v>
      </c>
      <c r="H97" s="15">
        <v>2040700</v>
      </c>
      <c r="I97" s="15">
        <v>1010700</v>
      </c>
      <c r="J97" s="14">
        <v>10</v>
      </c>
      <c r="K97" s="14">
        <v>3</v>
      </c>
      <c r="L97" s="14">
        <v>1</v>
      </c>
      <c r="M97" s="13" t="s">
        <v>463</v>
      </c>
      <c r="N97" s="16">
        <f t="shared" si="16"/>
        <v>0.98126213592233014</v>
      </c>
      <c r="O97" s="16">
        <f t="shared" si="17"/>
        <v>0.49527123046013621</v>
      </c>
      <c r="P97" s="16">
        <f t="shared" si="18"/>
        <v>0.1</v>
      </c>
      <c r="Q97" s="16">
        <f t="shared" si="19"/>
        <v>0.33333333333333331</v>
      </c>
      <c r="R97" s="1"/>
      <c r="S97" s="1"/>
      <c r="T97" s="1"/>
      <c r="U97" s="1"/>
      <c r="V97" s="1"/>
      <c r="W97" s="1"/>
      <c r="X97" s="1"/>
      <c r="Y97" s="1"/>
      <c r="Z97" s="1"/>
    </row>
    <row r="98" spans="1:26" ht="39.6" x14ac:dyDescent="0.2">
      <c r="A98" s="14" t="s">
        <v>415</v>
      </c>
      <c r="B98" s="14" t="s">
        <v>613</v>
      </c>
      <c r="C98" s="28">
        <v>5640</v>
      </c>
      <c r="D98" s="14" t="s">
        <v>619</v>
      </c>
      <c r="E98" s="14" t="s">
        <v>420</v>
      </c>
      <c r="F98" s="14" t="s">
        <v>508</v>
      </c>
      <c r="G98" s="29">
        <v>0</v>
      </c>
      <c r="H98" s="29">
        <v>100000</v>
      </c>
      <c r="I98" s="29">
        <v>0</v>
      </c>
      <c r="J98" s="14">
        <v>4</v>
      </c>
      <c r="K98" s="14">
        <v>0</v>
      </c>
      <c r="L98" s="14">
        <v>0</v>
      </c>
      <c r="M98" s="14" t="s">
        <v>620</v>
      </c>
      <c r="N98" s="16">
        <f t="shared" si="16"/>
        <v>0</v>
      </c>
      <c r="O98" s="16">
        <f t="shared" si="17"/>
        <v>0</v>
      </c>
      <c r="P98" s="16">
        <f t="shared" si="18"/>
        <v>0</v>
      </c>
      <c r="Q98" s="16">
        <f t="shared" si="19"/>
        <v>0</v>
      </c>
      <c r="R98" s="1"/>
      <c r="S98" s="1"/>
      <c r="T98" s="1"/>
      <c r="U98" s="1"/>
      <c r="V98" s="1"/>
      <c r="W98" s="1"/>
      <c r="X98" s="1"/>
      <c r="Y98" s="1"/>
      <c r="Z98" s="1"/>
    </row>
    <row r="99" spans="1:26" ht="52.8" x14ac:dyDescent="0.2">
      <c r="A99" s="13" t="s">
        <v>415</v>
      </c>
      <c r="B99" s="13" t="s">
        <v>417</v>
      </c>
      <c r="C99" s="24">
        <v>5650</v>
      </c>
      <c r="D99" s="13" t="s">
        <v>453</v>
      </c>
      <c r="E99" s="13" t="s">
        <v>420</v>
      </c>
      <c r="F99" s="13" t="s">
        <v>508</v>
      </c>
      <c r="G99" s="15">
        <v>5150</v>
      </c>
      <c r="H99" s="15">
        <v>5150</v>
      </c>
      <c r="I99" s="15">
        <v>0</v>
      </c>
      <c r="J99" s="14">
        <v>5</v>
      </c>
      <c r="K99" s="14">
        <v>0</v>
      </c>
      <c r="L99" s="14">
        <v>0</v>
      </c>
      <c r="M99" s="13" t="s">
        <v>462</v>
      </c>
      <c r="N99" s="16">
        <f t="shared" si="16"/>
        <v>0</v>
      </c>
      <c r="O99" s="16">
        <f t="shared" si="17"/>
        <v>0</v>
      </c>
      <c r="P99" s="16">
        <f t="shared" si="18"/>
        <v>0</v>
      </c>
      <c r="Q99" s="16">
        <f t="shared" si="19"/>
        <v>0</v>
      </c>
      <c r="R99" s="1"/>
      <c r="S99" s="1"/>
      <c r="T99" s="1"/>
      <c r="U99" s="1"/>
      <c r="V99" s="1"/>
      <c r="W99" s="1"/>
      <c r="X99" s="1"/>
      <c r="Y99" s="1"/>
      <c r="Z99" s="1"/>
    </row>
    <row r="100" spans="1:26" ht="52.8" x14ac:dyDescent="0.2">
      <c r="A100" s="13" t="s">
        <v>415</v>
      </c>
      <c r="B100" s="13" t="s">
        <v>416</v>
      </c>
      <c r="C100" s="24">
        <v>5660</v>
      </c>
      <c r="D100" s="13" t="s">
        <v>452</v>
      </c>
      <c r="E100" s="13" t="s">
        <v>420</v>
      </c>
      <c r="F100" s="13" t="s">
        <v>508</v>
      </c>
      <c r="G100" s="15">
        <v>113300</v>
      </c>
      <c r="H100" s="15">
        <v>113300</v>
      </c>
      <c r="I100" s="15">
        <v>0</v>
      </c>
      <c r="J100" s="14">
        <v>2</v>
      </c>
      <c r="K100" s="14">
        <v>0</v>
      </c>
      <c r="L100" s="14">
        <v>0</v>
      </c>
      <c r="M100" s="13" t="s">
        <v>461</v>
      </c>
      <c r="N100" s="16">
        <f t="shared" si="16"/>
        <v>0</v>
      </c>
      <c r="O100" s="16">
        <f t="shared" si="17"/>
        <v>0</v>
      </c>
      <c r="P100" s="16">
        <f t="shared" si="18"/>
        <v>0</v>
      </c>
      <c r="Q100" s="16">
        <f t="shared" si="19"/>
        <v>0</v>
      </c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6" x14ac:dyDescent="0.2">
      <c r="A101" s="13" t="s">
        <v>415</v>
      </c>
      <c r="B101" s="13" t="s">
        <v>34</v>
      </c>
      <c r="C101" s="24">
        <v>5690</v>
      </c>
      <c r="D101" s="13" t="s">
        <v>451</v>
      </c>
      <c r="E101" s="13" t="s">
        <v>420</v>
      </c>
      <c r="F101" s="13" t="s">
        <v>508</v>
      </c>
      <c r="G101" s="15">
        <v>103000</v>
      </c>
      <c r="H101" s="15">
        <v>103000</v>
      </c>
      <c r="I101" s="15">
        <v>0</v>
      </c>
      <c r="J101" s="14">
        <v>2</v>
      </c>
      <c r="K101" s="14">
        <v>0</v>
      </c>
      <c r="L101" s="14">
        <v>0</v>
      </c>
      <c r="M101" s="13" t="s">
        <v>460</v>
      </c>
      <c r="N101" s="16">
        <f t="shared" si="16"/>
        <v>0</v>
      </c>
      <c r="O101" s="16">
        <f t="shared" si="17"/>
        <v>0</v>
      </c>
      <c r="P101" s="16">
        <f t="shared" si="18"/>
        <v>0</v>
      </c>
      <c r="Q101" s="16">
        <f t="shared" si="19"/>
        <v>0</v>
      </c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52.8" x14ac:dyDescent="0.2">
      <c r="A102" s="14" t="s">
        <v>415</v>
      </c>
      <c r="B102" s="14" t="s">
        <v>75</v>
      </c>
      <c r="C102" s="28">
        <v>5910</v>
      </c>
      <c r="D102" s="14" t="s">
        <v>450</v>
      </c>
      <c r="E102" s="14" t="s">
        <v>420</v>
      </c>
      <c r="F102" s="14" t="s">
        <v>508</v>
      </c>
      <c r="G102" s="29">
        <v>103000</v>
      </c>
      <c r="H102" s="29">
        <v>103000</v>
      </c>
      <c r="I102" s="29">
        <v>0</v>
      </c>
      <c r="J102" s="14">
        <v>2</v>
      </c>
      <c r="K102" s="14">
        <v>1</v>
      </c>
      <c r="L102" s="14">
        <v>0</v>
      </c>
      <c r="M102" s="14" t="s">
        <v>459</v>
      </c>
      <c r="N102" s="16">
        <f t="shared" si="16"/>
        <v>0</v>
      </c>
      <c r="O102" s="16">
        <f t="shared" si="17"/>
        <v>0</v>
      </c>
      <c r="P102" s="16">
        <f t="shared" si="18"/>
        <v>0</v>
      </c>
      <c r="Q102" s="16">
        <f t="shared" si="19"/>
        <v>0</v>
      </c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52.8" x14ac:dyDescent="0.2">
      <c r="A103" s="14" t="s">
        <v>415</v>
      </c>
      <c r="B103" s="14" t="s">
        <v>414</v>
      </c>
      <c r="C103" s="28">
        <v>5970</v>
      </c>
      <c r="D103" s="14" t="s">
        <v>449</v>
      </c>
      <c r="E103" s="14" t="s">
        <v>420</v>
      </c>
      <c r="F103" s="14" t="s">
        <v>508</v>
      </c>
      <c r="G103" s="29">
        <v>103000</v>
      </c>
      <c r="H103" s="29">
        <v>103000</v>
      </c>
      <c r="I103" s="29">
        <v>0</v>
      </c>
      <c r="J103" s="14">
        <v>3</v>
      </c>
      <c r="K103" s="14">
        <v>0</v>
      </c>
      <c r="L103" s="14">
        <v>0</v>
      </c>
      <c r="M103" s="14" t="s">
        <v>458</v>
      </c>
      <c r="N103" s="16">
        <f t="shared" si="16"/>
        <v>0</v>
      </c>
      <c r="O103" s="16">
        <f t="shared" si="17"/>
        <v>0</v>
      </c>
      <c r="P103" s="16">
        <f t="shared" si="18"/>
        <v>0</v>
      </c>
      <c r="Q103" s="16">
        <f t="shared" si="19"/>
        <v>0</v>
      </c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6.4" x14ac:dyDescent="0.2">
      <c r="A104" s="14" t="s">
        <v>415</v>
      </c>
      <c r="B104" s="14" t="s">
        <v>514</v>
      </c>
      <c r="C104" s="28">
        <v>6140</v>
      </c>
      <c r="D104" s="14" t="s">
        <v>514</v>
      </c>
      <c r="E104" s="14" t="s">
        <v>420</v>
      </c>
      <c r="F104" s="14" t="s">
        <v>508</v>
      </c>
      <c r="G104" s="29">
        <v>136588007.03</v>
      </c>
      <c r="H104" s="29">
        <v>3685009.17</v>
      </c>
      <c r="I104" s="29">
        <v>0</v>
      </c>
      <c r="J104" s="14">
        <v>0</v>
      </c>
      <c r="K104" s="14">
        <v>0</v>
      </c>
      <c r="L104" s="14">
        <v>0</v>
      </c>
      <c r="M104" s="14" t="s">
        <v>457</v>
      </c>
      <c r="N104" s="16">
        <f t="shared" si="16"/>
        <v>0</v>
      </c>
      <c r="O104" s="16">
        <f t="shared" si="17"/>
        <v>0</v>
      </c>
      <c r="P104" s="16">
        <f t="shared" si="18"/>
        <v>0</v>
      </c>
      <c r="Q104" s="16">
        <f t="shared" si="19"/>
        <v>0</v>
      </c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6.4" x14ac:dyDescent="0.2">
      <c r="A105" s="14" t="s">
        <v>415</v>
      </c>
      <c r="B105" s="14" t="s">
        <v>514</v>
      </c>
      <c r="C105" s="28">
        <v>6220</v>
      </c>
      <c r="D105" s="14" t="s">
        <v>514</v>
      </c>
      <c r="E105" s="14" t="s">
        <v>420</v>
      </c>
      <c r="F105" s="14" t="s">
        <v>508</v>
      </c>
      <c r="G105" s="31">
        <v>14000000</v>
      </c>
      <c r="H105" s="31">
        <v>12450345.029999999</v>
      </c>
      <c r="I105" s="31">
        <v>0</v>
      </c>
      <c r="J105" s="14">
        <v>0</v>
      </c>
      <c r="K105" s="14">
        <v>0</v>
      </c>
      <c r="L105" s="14">
        <v>0</v>
      </c>
      <c r="M105" s="14" t="s">
        <v>457</v>
      </c>
      <c r="N105" s="16">
        <f t="shared" ref="N105" si="20">IFERROR(I105/G105,0)</f>
        <v>0</v>
      </c>
      <c r="O105" s="16">
        <f t="shared" ref="O105" si="21">IFERROR(I105/H105,0)</f>
        <v>0</v>
      </c>
      <c r="P105" s="16">
        <f t="shared" ref="P105" si="22">IFERROR(L105/J105,0)</f>
        <v>0</v>
      </c>
      <c r="Q105" s="16">
        <f t="shared" ref="Q105" si="23">IFERROR(L105/K105,0)</f>
        <v>0</v>
      </c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6.4" x14ac:dyDescent="0.2">
      <c r="A106" s="14" t="s">
        <v>267</v>
      </c>
      <c r="B106" s="14" t="s">
        <v>266</v>
      </c>
      <c r="C106" s="24">
        <v>6140</v>
      </c>
      <c r="D106" s="13" t="s">
        <v>428</v>
      </c>
      <c r="E106" s="13" t="s">
        <v>420</v>
      </c>
      <c r="F106" s="13" t="s">
        <v>508</v>
      </c>
      <c r="G106" s="29">
        <v>0</v>
      </c>
      <c r="H106" s="29">
        <v>7132674.9900000002</v>
      </c>
      <c r="I106" s="29">
        <v>4242328.3499999996</v>
      </c>
      <c r="J106" s="14">
        <v>0</v>
      </c>
      <c r="K106" s="14">
        <v>1</v>
      </c>
      <c r="L106" s="14">
        <v>1</v>
      </c>
      <c r="M106" s="13" t="s">
        <v>457</v>
      </c>
      <c r="N106" s="16">
        <f t="shared" si="16"/>
        <v>0</v>
      </c>
      <c r="O106" s="16">
        <f t="shared" si="17"/>
        <v>0.59477381991296918</v>
      </c>
      <c r="P106" s="16">
        <f t="shared" si="18"/>
        <v>0</v>
      </c>
      <c r="Q106" s="16">
        <f t="shared" si="19"/>
        <v>1</v>
      </c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6.4" x14ac:dyDescent="0.2">
      <c r="A107" s="14" t="s">
        <v>263</v>
      </c>
      <c r="B107" s="14" t="s">
        <v>262</v>
      </c>
      <c r="C107" s="24">
        <v>6140</v>
      </c>
      <c r="D107" s="13" t="s">
        <v>428</v>
      </c>
      <c r="E107" s="13" t="s">
        <v>420</v>
      </c>
      <c r="F107" s="13" t="s">
        <v>508</v>
      </c>
      <c r="G107" s="29">
        <v>0</v>
      </c>
      <c r="H107" s="29">
        <v>4858424.37</v>
      </c>
      <c r="I107" s="29">
        <v>3237487.82</v>
      </c>
      <c r="J107" s="14">
        <v>0</v>
      </c>
      <c r="K107" s="14">
        <v>1</v>
      </c>
      <c r="L107" s="14">
        <v>1</v>
      </c>
      <c r="M107" s="13" t="s">
        <v>457</v>
      </c>
      <c r="N107" s="16">
        <f t="shared" si="16"/>
        <v>0</v>
      </c>
      <c r="O107" s="16">
        <f t="shared" si="17"/>
        <v>0.66636579546055585</v>
      </c>
      <c r="P107" s="16">
        <f t="shared" si="18"/>
        <v>0</v>
      </c>
      <c r="Q107" s="16">
        <f t="shared" si="19"/>
        <v>1</v>
      </c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6.4" x14ac:dyDescent="0.2">
      <c r="A108" s="14" t="s">
        <v>261</v>
      </c>
      <c r="B108" s="14" t="s">
        <v>260</v>
      </c>
      <c r="C108" s="24">
        <v>6140</v>
      </c>
      <c r="D108" s="13" t="s">
        <v>428</v>
      </c>
      <c r="E108" s="13" t="s">
        <v>420</v>
      </c>
      <c r="F108" s="13" t="s">
        <v>508</v>
      </c>
      <c r="G108" s="29">
        <v>0</v>
      </c>
      <c r="H108" s="29">
        <v>2295661.66</v>
      </c>
      <c r="I108" s="29">
        <v>2293378.34</v>
      </c>
      <c r="J108" s="14">
        <v>0</v>
      </c>
      <c r="K108" s="14">
        <v>1</v>
      </c>
      <c r="L108" s="14">
        <v>1</v>
      </c>
      <c r="M108" s="13" t="s">
        <v>457</v>
      </c>
      <c r="N108" s="16">
        <f t="shared" si="16"/>
        <v>0</v>
      </c>
      <c r="O108" s="16">
        <f t="shared" si="17"/>
        <v>0.99900537607967876</v>
      </c>
      <c r="P108" s="16">
        <f t="shared" si="18"/>
        <v>0</v>
      </c>
      <c r="Q108" s="16">
        <f t="shared" si="19"/>
        <v>1</v>
      </c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6.4" x14ac:dyDescent="0.2">
      <c r="A109" s="14" t="s">
        <v>387</v>
      </c>
      <c r="B109" s="14" t="s">
        <v>386</v>
      </c>
      <c r="C109" s="24">
        <v>6140</v>
      </c>
      <c r="D109" s="13" t="s">
        <v>428</v>
      </c>
      <c r="E109" s="13" t="s">
        <v>420</v>
      </c>
      <c r="F109" s="13" t="s">
        <v>508</v>
      </c>
      <c r="G109" s="29">
        <v>0</v>
      </c>
      <c r="H109" s="29">
        <v>1163444.02</v>
      </c>
      <c r="I109" s="29">
        <v>1162966.8799999999</v>
      </c>
      <c r="J109" s="14">
        <v>0</v>
      </c>
      <c r="K109" s="14">
        <v>1</v>
      </c>
      <c r="L109" s="14">
        <v>1</v>
      </c>
      <c r="M109" s="13" t="s">
        <v>457</v>
      </c>
      <c r="N109" s="16">
        <f t="shared" si="16"/>
        <v>0</v>
      </c>
      <c r="O109" s="16">
        <f t="shared" si="17"/>
        <v>0.99958989002324317</v>
      </c>
      <c r="P109" s="16">
        <f t="shared" si="18"/>
        <v>0</v>
      </c>
      <c r="Q109" s="16">
        <f t="shared" si="19"/>
        <v>1</v>
      </c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6.4" x14ac:dyDescent="0.2">
      <c r="A110" s="14" t="s">
        <v>515</v>
      </c>
      <c r="B110" s="14" t="s">
        <v>516</v>
      </c>
      <c r="C110" s="24">
        <v>6140</v>
      </c>
      <c r="D110" s="13" t="s">
        <v>428</v>
      </c>
      <c r="E110" s="13" t="s">
        <v>420</v>
      </c>
      <c r="F110" s="13" t="s">
        <v>508</v>
      </c>
      <c r="G110" s="29">
        <v>0</v>
      </c>
      <c r="H110" s="29">
        <v>2213613.0499999998</v>
      </c>
      <c r="I110" s="29">
        <v>0</v>
      </c>
      <c r="J110" s="14">
        <v>1</v>
      </c>
      <c r="K110" s="14">
        <v>0</v>
      </c>
      <c r="L110" s="14">
        <v>0</v>
      </c>
      <c r="M110" s="13" t="s">
        <v>457</v>
      </c>
      <c r="N110" s="16">
        <f t="shared" si="16"/>
        <v>0</v>
      </c>
      <c r="O110" s="16">
        <f t="shared" si="17"/>
        <v>0</v>
      </c>
      <c r="P110" s="16">
        <f t="shared" si="18"/>
        <v>0</v>
      </c>
      <c r="Q110" s="16">
        <f t="shared" si="19"/>
        <v>0</v>
      </c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6.4" x14ac:dyDescent="0.2">
      <c r="A111" s="32" t="s">
        <v>517</v>
      </c>
      <c r="B111" s="32" t="s">
        <v>518</v>
      </c>
      <c r="C111" s="30" t="s">
        <v>519</v>
      </c>
      <c r="D111" s="13" t="s">
        <v>428</v>
      </c>
      <c r="E111" s="13" t="s">
        <v>420</v>
      </c>
      <c r="F111" s="13" t="s">
        <v>508</v>
      </c>
      <c r="G111" s="15">
        <v>0</v>
      </c>
      <c r="H111" s="15">
        <v>0</v>
      </c>
      <c r="I111" s="15">
        <v>0</v>
      </c>
      <c r="J111" s="14">
        <v>1</v>
      </c>
      <c r="K111" s="14">
        <v>0</v>
      </c>
      <c r="L111" s="14">
        <v>0</v>
      </c>
      <c r="M111" s="13" t="s">
        <v>457</v>
      </c>
      <c r="N111" s="16">
        <f t="shared" si="16"/>
        <v>0</v>
      </c>
      <c r="O111" s="16">
        <f t="shared" si="17"/>
        <v>0</v>
      </c>
      <c r="P111" s="16">
        <f t="shared" si="18"/>
        <v>0</v>
      </c>
      <c r="Q111" s="16">
        <f t="shared" si="19"/>
        <v>0</v>
      </c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6.4" x14ac:dyDescent="0.2">
      <c r="A112" s="32" t="s">
        <v>520</v>
      </c>
      <c r="B112" s="32" t="s">
        <v>521</v>
      </c>
      <c r="C112" s="30" t="s">
        <v>519</v>
      </c>
      <c r="D112" s="13" t="s">
        <v>428</v>
      </c>
      <c r="E112" s="13" t="s">
        <v>420</v>
      </c>
      <c r="F112" s="13" t="s">
        <v>508</v>
      </c>
      <c r="G112" s="29">
        <v>0</v>
      </c>
      <c r="H112" s="29">
        <v>2400000</v>
      </c>
      <c r="I112" s="29">
        <v>0</v>
      </c>
      <c r="J112" s="14">
        <v>1</v>
      </c>
      <c r="K112" s="14">
        <v>0</v>
      </c>
      <c r="L112" s="14">
        <v>0</v>
      </c>
      <c r="M112" s="13" t="s">
        <v>457</v>
      </c>
      <c r="N112" s="16">
        <f t="shared" si="16"/>
        <v>0</v>
      </c>
      <c r="O112" s="16">
        <f t="shared" si="17"/>
        <v>0</v>
      </c>
      <c r="P112" s="16">
        <f t="shared" si="18"/>
        <v>0</v>
      </c>
      <c r="Q112" s="16">
        <f t="shared" si="19"/>
        <v>0</v>
      </c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6.4" x14ac:dyDescent="0.2">
      <c r="A113" s="32" t="s">
        <v>522</v>
      </c>
      <c r="B113" s="32" t="s">
        <v>523</v>
      </c>
      <c r="C113" s="30" t="s">
        <v>519</v>
      </c>
      <c r="D113" s="13" t="s">
        <v>428</v>
      </c>
      <c r="E113" s="13" t="s">
        <v>420</v>
      </c>
      <c r="F113" s="13" t="s">
        <v>508</v>
      </c>
      <c r="G113" s="29">
        <v>0</v>
      </c>
      <c r="H113" s="29">
        <v>5000000</v>
      </c>
      <c r="I113" s="29">
        <v>0</v>
      </c>
      <c r="J113" s="14">
        <v>1</v>
      </c>
      <c r="K113" s="14">
        <v>0</v>
      </c>
      <c r="L113" s="14">
        <v>0</v>
      </c>
      <c r="M113" s="13" t="s">
        <v>457</v>
      </c>
      <c r="N113" s="16">
        <f t="shared" si="16"/>
        <v>0</v>
      </c>
      <c r="O113" s="16">
        <f t="shared" si="17"/>
        <v>0</v>
      </c>
      <c r="P113" s="16">
        <f t="shared" si="18"/>
        <v>0</v>
      </c>
      <c r="Q113" s="16">
        <f t="shared" si="19"/>
        <v>0</v>
      </c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6.4" x14ac:dyDescent="0.2">
      <c r="A114" s="14" t="s">
        <v>255</v>
      </c>
      <c r="B114" s="14" t="s">
        <v>254</v>
      </c>
      <c r="C114" s="24">
        <v>6140</v>
      </c>
      <c r="D114" s="13" t="s">
        <v>428</v>
      </c>
      <c r="E114" s="13" t="s">
        <v>420</v>
      </c>
      <c r="F114" s="13" t="s">
        <v>508</v>
      </c>
      <c r="G114" s="29">
        <v>0</v>
      </c>
      <c r="H114" s="29">
        <v>1559247.64</v>
      </c>
      <c r="I114" s="29">
        <v>1038558.21</v>
      </c>
      <c r="J114" s="14">
        <v>0</v>
      </c>
      <c r="K114" s="14">
        <v>1</v>
      </c>
      <c r="L114" s="14">
        <v>1</v>
      </c>
      <c r="M114" s="13" t="s">
        <v>457</v>
      </c>
      <c r="N114" s="16">
        <f t="shared" si="16"/>
        <v>0</v>
      </c>
      <c r="O114" s="16">
        <f t="shared" si="17"/>
        <v>0.66606367286212476</v>
      </c>
      <c r="P114" s="16">
        <f t="shared" si="18"/>
        <v>0</v>
      </c>
      <c r="Q114" s="16">
        <f t="shared" si="19"/>
        <v>1</v>
      </c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6.4" x14ac:dyDescent="0.2">
      <c r="A115" s="32" t="s">
        <v>524</v>
      </c>
      <c r="B115" s="32" t="s">
        <v>525</v>
      </c>
      <c r="C115" s="30" t="s">
        <v>519</v>
      </c>
      <c r="D115" s="13" t="s">
        <v>428</v>
      </c>
      <c r="E115" s="13" t="s">
        <v>420</v>
      </c>
      <c r="F115" s="13" t="s">
        <v>508</v>
      </c>
      <c r="G115" s="38">
        <v>0</v>
      </c>
      <c r="H115" s="38">
        <v>1450000</v>
      </c>
      <c r="I115" s="38">
        <v>0</v>
      </c>
      <c r="J115" s="14">
        <v>1</v>
      </c>
      <c r="K115" s="14">
        <v>0</v>
      </c>
      <c r="L115" s="14">
        <v>0</v>
      </c>
      <c r="M115" s="13" t="s">
        <v>457</v>
      </c>
      <c r="N115" s="16">
        <f t="shared" si="16"/>
        <v>0</v>
      </c>
      <c r="O115" s="16">
        <v>0</v>
      </c>
      <c r="P115" s="16">
        <f t="shared" si="18"/>
        <v>0</v>
      </c>
      <c r="Q115" s="16">
        <v>0</v>
      </c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6.4" x14ac:dyDescent="0.2">
      <c r="A116" s="32" t="s">
        <v>526</v>
      </c>
      <c r="B116" s="32" t="s">
        <v>527</v>
      </c>
      <c r="C116" s="30" t="s">
        <v>519</v>
      </c>
      <c r="D116" s="13" t="s">
        <v>428</v>
      </c>
      <c r="E116" s="13" t="s">
        <v>420</v>
      </c>
      <c r="F116" s="13" t="s">
        <v>508</v>
      </c>
      <c r="G116" s="38">
        <v>0</v>
      </c>
      <c r="H116" s="38">
        <v>1414738.66</v>
      </c>
      <c r="I116" s="38">
        <v>0</v>
      </c>
      <c r="J116" s="14">
        <v>1</v>
      </c>
      <c r="K116" s="14">
        <v>0</v>
      </c>
      <c r="L116" s="14">
        <v>0</v>
      </c>
      <c r="M116" s="13" t="s">
        <v>457</v>
      </c>
      <c r="N116" s="16">
        <f t="shared" si="16"/>
        <v>0</v>
      </c>
      <c r="O116" s="16">
        <v>0</v>
      </c>
      <c r="P116" s="16">
        <f t="shared" si="18"/>
        <v>0</v>
      </c>
      <c r="Q116" s="16">
        <v>0</v>
      </c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6.4" x14ac:dyDescent="0.2">
      <c r="A117" s="32" t="s">
        <v>528</v>
      </c>
      <c r="B117" s="32" t="s">
        <v>529</v>
      </c>
      <c r="C117" s="30" t="s">
        <v>519</v>
      </c>
      <c r="D117" s="13" t="s">
        <v>428</v>
      </c>
      <c r="E117" s="13" t="s">
        <v>420</v>
      </c>
      <c r="F117" s="13" t="s">
        <v>508</v>
      </c>
      <c r="G117" s="38">
        <v>0</v>
      </c>
      <c r="H117" s="38">
        <v>1176843.23</v>
      </c>
      <c r="I117" s="38">
        <v>0</v>
      </c>
      <c r="J117" s="14">
        <v>1</v>
      </c>
      <c r="K117" s="14">
        <v>0</v>
      </c>
      <c r="L117" s="14">
        <v>0</v>
      </c>
      <c r="M117" s="13" t="s">
        <v>457</v>
      </c>
      <c r="N117" s="16">
        <f t="shared" si="16"/>
        <v>0</v>
      </c>
      <c r="O117" s="16">
        <v>0</v>
      </c>
      <c r="P117" s="16">
        <f t="shared" si="18"/>
        <v>0</v>
      </c>
      <c r="Q117" s="16">
        <v>0</v>
      </c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6.4" x14ac:dyDescent="0.2">
      <c r="A118" s="32" t="s">
        <v>530</v>
      </c>
      <c r="B118" s="32" t="s">
        <v>531</v>
      </c>
      <c r="C118" s="30" t="s">
        <v>519</v>
      </c>
      <c r="D118" s="13" t="s">
        <v>428</v>
      </c>
      <c r="E118" s="13" t="s">
        <v>420</v>
      </c>
      <c r="F118" s="13" t="s">
        <v>508</v>
      </c>
      <c r="G118" s="38">
        <v>0</v>
      </c>
      <c r="H118" s="38">
        <v>1568423.07</v>
      </c>
      <c r="I118" s="38">
        <v>0</v>
      </c>
      <c r="J118" s="14">
        <v>1</v>
      </c>
      <c r="K118" s="14">
        <v>0</v>
      </c>
      <c r="L118" s="14">
        <v>0</v>
      </c>
      <c r="M118" s="13" t="s">
        <v>457</v>
      </c>
      <c r="N118" s="16">
        <f t="shared" si="16"/>
        <v>0</v>
      </c>
      <c r="O118" s="16">
        <v>0</v>
      </c>
      <c r="P118" s="16">
        <f t="shared" si="18"/>
        <v>0</v>
      </c>
      <c r="Q118" s="16">
        <v>0</v>
      </c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6.4" x14ac:dyDescent="0.2">
      <c r="A119" s="32" t="s">
        <v>532</v>
      </c>
      <c r="B119" s="32" t="s">
        <v>533</v>
      </c>
      <c r="C119" s="30" t="s">
        <v>519</v>
      </c>
      <c r="D119" s="13" t="s">
        <v>428</v>
      </c>
      <c r="E119" s="13" t="s">
        <v>420</v>
      </c>
      <c r="F119" s="13" t="s">
        <v>508</v>
      </c>
      <c r="G119" s="38">
        <v>0</v>
      </c>
      <c r="H119" s="38">
        <v>1414738.66</v>
      </c>
      <c r="I119" s="38">
        <v>0</v>
      </c>
      <c r="J119" s="14">
        <v>1</v>
      </c>
      <c r="K119" s="14">
        <v>0</v>
      </c>
      <c r="L119" s="14">
        <v>0</v>
      </c>
      <c r="M119" s="13" t="s">
        <v>457</v>
      </c>
      <c r="N119" s="16">
        <f t="shared" si="16"/>
        <v>0</v>
      </c>
      <c r="O119" s="16">
        <v>0</v>
      </c>
      <c r="P119" s="16">
        <f t="shared" si="18"/>
        <v>0</v>
      </c>
      <c r="Q119" s="16">
        <v>0</v>
      </c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6.4" x14ac:dyDescent="0.2">
      <c r="A120" s="32" t="s">
        <v>534</v>
      </c>
      <c r="B120" s="32" t="s">
        <v>535</v>
      </c>
      <c r="C120" s="30" t="s">
        <v>519</v>
      </c>
      <c r="D120" s="13" t="s">
        <v>428</v>
      </c>
      <c r="E120" s="13" t="s">
        <v>420</v>
      </c>
      <c r="F120" s="13" t="s">
        <v>508</v>
      </c>
      <c r="G120" s="31">
        <v>0</v>
      </c>
      <c r="H120" s="31">
        <v>0</v>
      </c>
      <c r="I120" s="31">
        <v>0</v>
      </c>
      <c r="J120" s="14">
        <v>1</v>
      </c>
      <c r="K120" s="14">
        <v>0</v>
      </c>
      <c r="L120" s="14">
        <v>0</v>
      </c>
      <c r="M120" s="13" t="s">
        <v>457</v>
      </c>
      <c r="N120" s="16">
        <f t="shared" si="16"/>
        <v>0</v>
      </c>
      <c r="O120" s="16">
        <v>0</v>
      </c>
      <c r="P120" s="16">
        <f t="shared" si="18"/>
        <v>0</v>
      </c>
      <c r="Q120" s="16">
        <v>0</v>
      </c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6.4" x14ac:dyDescent="0.2">
      <c r="A121" s="32" t="s">
        <v>536</v>
      </c>
      <c r="B121" s="32" t="s">
        <v>537</v>
      </c>
      <c r="C121" s="30" t="s">
        <v>519</v>
      </c>
      <c r="D121" s="13" t="s">
        <v>428</v>
      </c>
      <c r="E121" s="13" t="s">
        <v>420</v>
      </c>
      <c r="F121" s="13" t="s">
        <v>508</v>
      </c>
      <c r="G121" s="38">
        <v>0</v>
      </c>
      <c r="H121" s="38">
        <v>1752633.83</v>
      </c>
      <c r="I121" s="38">
        <v>0</v>
      </c>
      <c r="J121" s="14">
        <v>1</v>
      </c>
      <c r="K121" s="14">
        <v>0</v>
      </c>
      <c r="L121" s="14">
        <v>0</v>
      </c>
      <c r="M121" s="13" t="s">
        <v>457</v>
      </c>
      <c r="N121" s="16">
        <f t="shared" si="16"/>
        <v>0</v>
      </c>
      <c r="O121" s="16">
        <v>0</v>
      </c>
      <c r="P121" s="16">
        <f t="shared" si="18"/>
        <v>0</v>
      </c>
      <c r="Q121" s="16">
        <v>0</v>
      </c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6.4" x14ac:dyDescent="0.2">
      <c r="A122" s="32" t="s">
        <v>538</v>
      </c>
      <c r="B122" s="32" t="s">
        <v>539</v>
      </c>
      <c r="C122" s="30" t="s">
        <v>519</v>
      </c>
      <c r="D122" s="13" t="s">
        <v>428</v>
      </c>
      <c r="E122" s="13" t="s">
        <v>420</v>
      </c>
      <c r="F122" s="13" t="s">
        <v>508</v>
      </c>
      <c r="G122" s="38">
        <v>0</v>
      </c>
      <c r="H122" s="38">
        <v>1053685.56</v>
      </c>
      <c r="I122" s="38">
        <v>0</v>
      </c>
      <c r="J122" s="14">
        <v>1</v>
      </c>
      <c r="K122" s="14">
        <v>0</v>
      </c>
      <c r="L122" s="14">
        <v>0</v>
      </c>
      <c r="M122" s="13" t="s">
        <v>457</v>
      </c>
      <c r="N122" s="16">
        <f t="shared" si="16"/>
        <v>0</v>
      </c>
      <c r="O122" s="16">
        <v>0</v>
      </c>
      <c r="P122" s="16">
        <f t="shared" si="18"/>
        <v>0</v>
      </c>
      <c r="Q122" s="16">
        <v>0</v>
      </c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6.4" x14ac:dyDescent="0.2">
      <c r="A123" s="32" t="s">
        <v>540</v>
      </c>
      <c r="B123" s="32" t="s">
        <v>541</v>
      </c>
      <c r="C123" s="30" t="s">
        <v>519</v>
      </c>
      <c r="D123" s="13" t="s">
        <v>428</v>
      </c>
      <c r="E123" s="13" t="s">
        <v>420</v>
      </c>
      <c r="F123" s="13" t="s">
        <v>508</v>
      </c>
      <c r="G123" s="38">
        <v>0</v>
      </c>
      <c r="H123" s="38">
        <v>1271580.58</v>
      </c>
      <c r="I123" s="38">
        <v>0</v>
      </c>
      <c r="J123" s="14">
        <v>1</v>
      </c>
      <c r="K123" s="14">
        <v>0</v>
      </c>
      <c r="L123" s="14">
        <v>0</v>
      </c>
      <c r="M123" s="13" t="s">
        <v>457</v>
      </c>
      <c r="N123" s="16">
        <f t="shared" si="16"/>
        <v>0</v>
      </c>
      <c r="O123" s="16">
        <v>0</v>
      </c>
      <c r="P123" s="16">
        <f t="shared" si="18"/>
        <v>0</v>
      </c>
      <c r="Q123" s="16">
        <v>0</v>
      </c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6.4" x14ac:dyDescent="0.2">
      <c r="A124" s="32" t="s">
        <v>542</v>
      </c>
      <c r="B124" s="32" t="s">
        <v>543</v>
      </c>
      <c r="C124" s="30" t="s">
        <v>519</v>
      </c>
      <c r="D124" s="13" t="s">
        <v>428</v>
      </c>
      <c r="E124" s="13" t="s">
        <v>420</v>
      </c>
      <c r="F124" s="13" t="s">
        <v>508</v>
      </c>
      <c r="G124" s="31">
        <v>0</v>
      </c>
      <c r="H124" s="31">
        <v>0</v>
      </c>
      <c r="I124" s="31">
        <v>0</v>
      </c>
      <c r="J124" s="14">
        <v>1</v>
      </c>
      <c r="K124" s="14">
        <v>0</v>
      </c>
      <c r="L124" s="14">
        <v>0</v>
      </c>
      <c r="M124" s="13" t="s">
        <v>457</v>
      </c>
      <c r="N124" s="16">
        <f t="shared" si="16"/>
        <v>0</v>
      </c>
      <c r="O124" s="16">
        <v>0</v>
      </c>
      <c r="P124" s="16">
        <f t="shared" si="18"/>
        <v>0</v>
      </c>
      <c r="Q124" s="16">
        <v>0</v>
      </c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6.4" x14ac:dyDescent="0.2">
      <c r="A125" s="32" t="s">
        <v>544</v>
      </c>
      <c r="B125" s="32" t="s">
        <v>545</v>
      </c>
      <c r="C125" s="30" t="s">
        <v>519</v>
      </c>
      <c r="D125" s="13" t="s">
        <v>428</v>
      </c>
      <c r="E125" s="13" t="s">
        <v>420</v>
      </c>
      <c r="F125" s="13" t="s">
        <v>508</v>
      </c>
      <c r="G125" s="31">
        <v>0</v>
      </c>
      <c r="H125" s="31">
        <v>0</v>
      </c>
      <c r="I125" s="31">
        <v>0</v>
      </c>
      <c r="J125" s="14">
        <v>1</v>
      </c>
      <c r="K125" s="14">
        <v>0</v>
      </c>
      <c r="L125" s="14">
        <v>0</v>
      </c>
      <c r="M125" s="13" t="s">
        <v>457</v>
      </c>
      <c r="N125" s="16">
        <f t="shared" si="16"/>
        <v>0</v>
      </c>
      <c r="O125" s="16">
        <v>0</v>
      </c>
      <c r="P125" s="16">
        <f t="shared" si="18"/>
        <v>0</v>
      </c>
      <c r="Q125" s="16">
        <v>0</v>
      </c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6.4" x14ac:dyDescent="0.2">
      <c r="A126" s="32" t="s">
        <v>546</v>
      </c>
      <c r="B126" s="32" t="s">
        <v>547</v>
      </c>
      <c r="C126" s="30" t="s">
        <v>519</v>
      </c>
      <c r="D126" s="13" t="s">
        <v>428</v>
      </c>
      <c r="E126" s="13" t="s">
        <v>420</v>
      </c>
      <c r="F126" s="13" t="s">
        <v>508</v>
      </c>
      <c r="G126" s="38">
        <v>0</v>
      </c>
      <c r="H126" s="38">
        <v>1574738.87</v>
      </c>
      <c r="I126" s="38">
        <v>0</v>
      </c>
      <c r="J126" s="14">
        <v>1</v>
      </c>
      <c r="K126" s="14">
        <v>0</v>
      </c>
      <c r="L126" s="14">
        <v>0</v>
      </c>
      <c r="M126" s="13" t="s">
        <v>457</v>
      </c>
      <c r="N126" s="16">
        <f t="shared" si="16"/>
        <v>0</v>
      </c>
      <c r="O126" s="16">
        <v>0</v>
      </c>
      <c r="P126" s="16">
        <f t="shared" si="18"/>
        <v>0</v>
      </c>
      <c r="Q126" s="16">
        <v>0</v>
      </c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6.4" x14ac:dyDescent="0.2">
      <c r="A127" s="32" t="s">
        <v>548</v>
      </c>
      <c r="B127" s="32" t="s">
        <v>549</v>
      </c>
      <c r="C127" s="30" t="s">
        <v>519</v>
      </c>
      <c r="D127" s="13" t="s">
        <v>428</v>
      </c>
      <c r="E127" s="13" t="s">
        <v>420</v>
      </c>
      <c r="F127" s="13" t="s">
        <v>508</v>
      </c>
      <c r="G127" s="38">
        <v>0</v>
      </c>
      <c r="H127" s="38">
        <v>821053.69</v>
      </c>
      <c r="I127" s="38">
        <v>0</v>
      </c>
      <c r="J127" s="14">
        <v>1</v>
      </c>
      <c r="K127" s="14">
        <v>0</v>
      </c>
      <c r="L127" s="14">
        <v>0</v>
      </c>
      <c r="M127" s="13" t="s">
        <v>457</v>
      </c>
      <c r="N127" s="16">
        <f t="shared" si="16"/>
        <v>0</v>
      </c>
      <c r="O127" s="16">
        <v>0</v>
      </c>
      <c r="P127" s="16">
        <f t="shared" si="18"/>
        <v>0</v>
      </c>
      <c r="Q127" s="16">
        <v>0</v>
      </c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6.4" x14ac:dyDescent="0.2">
      <c r="A128" s="32" t="s">
        <v>550</v>
      </c>
      <c r="B128" s="32" t="s">
        <v>551</v>
      </c>
      <c r="C128" s="30" t="s">
        <v>519</v>
      </c>
      <c r="D128" s="13" t="s">
        <v>434</v>
      </c>
      <c r="E128" s="13" t="s">
        <v>420</v>
      </c>
      <c r="F128" s="13" t="s">
        <v>508</v>
      </c>
      <c r="G128" s="38">
        <v>0</v>
      </c>
      <c r="H128" s="38">
        <v>3800000</v>
      </c>
      <c r="I128" s="38">
        <v>0</v>
      </c>
      <c r="J128" s="14">
        <v>1</v>
      </c>
      <c r="K128" s="14">
        <v>0</v>
      </c>
      <c r="L128" s="14">
        <v>0</v>
      </c>
      <c r="M128" s="13" t="s">
        <v>457</v>
      </c>
      <c r="N128" s="16">
        <f t="shared" si="16"/>
        <v>0</v>
      </c>
      <c r="O128" s="16">
        <v>0</v>
      </c>
      <c r="P128" s="16">
        <f t="shared" si="18"/>
        <v>0</v>
      </c>
      <c r="Q128" s="16">
        <v>0</v>
      </c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6.4" x14ac:dyDescent="0.2">
      <c r="A129" s="32" t="s">
        <v>552</v>
      </c>
      <c r="B129" s="32" t="s">
        <v>553</v>
      </c>
      <c r="C129" s="30" t="s">
        <v>519</v>
      </c>
      <c r="D129" s="13" t="s">
        <v>428</v>
      </c>
      <c r="E129" s="13" t="s">
        <v>420</v>
      </c>
      <c r="F129" s="13" t="s">
        <v>508</v>
      </c>
      <c r="G129" s="38">
        <v>0</v>
      </c>
      <c r="H129" s="38">
        <v>2500000</v>
      </c>
      <c r="I129" s="38">
        <v>0</v>
      </c>
      <c r="J129" s="14">
        <v>1</v>
      </c>
      <c r="K129" s="14">
        <v>0</v>
      </c>
      <c r="L129" s="14">
        <v>0</v>
      </c>
      <c r="M129" s="13" t="s">
        <v>457</v>
      </c>
      <c r="N129" s="16">
        <f t="shared" si="16"/>
        <v>0</v>
      </c>
      <c r="O129" s="16">
        <v>0</v>
      </c>
      <c r="P129" s="16">
        <f t="shared" si="18"/>
        <v>0</v>
      </c>
      <c r="Q129" s="16">
        <v>0</v>
      </c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6.4" x14ac:dyDescent="0.2">
      <c r="A130" s="32" t="s">
        <v>554</v>
      </c>
      <c r="B130" s="32" t="s">
        <v>555</v>
      </c>
      <c r="C130" s="30" t="s">
        <v>519</v>
      </c>
      <c r="D130" s="13" t="s">
        <v>428</v>
      </c>
      <c r="E130" s="13" t="s">
        <v>420</v>
      </c>
      <c r="F130" s="13" t="s">
        <v>508</v>
      </c>
      <c r="G130" s="38">
        <v>0</v>
      </c>
      <c r="H130" s="38">
        <v>1150000</v>
      </c>
      <c r="I130" s="38">
        <v>0</v>
      </c>
      <c r="J130" s="14">
        <v>1</v>
      </c>
      <c r="K130" s="14">
        <v>0</v>
      </c>
      <c r="L130" s="14">
        <v>0</v>
      </c>
      <c r="M130" s="13" t="s">
        <v>457</v>
      </c>
      <c r="N130" s="16">
        <f t="shared" si="16"/>
        <v>0</v>
      </c>
      <c r="O130" s="16">
        <v>0</v>
      </c>
      <c r="P130" s="16">
        <f t="shared" si="18"/>
        <v>0</v>
      </c>
      <c r="Q130" s="16">
        <v>0</v>
      </c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6.4" x14ac:dyDescent="0.2">
      <c r="A131" s="32" t="s">
        <v>556</v>
      </c>
      <c r="B131" s="32" t="s">
        <v>557</v>
      </c>
      <c r="C131" s="30" t="s">
        <v>519</v>
      </c>
      <c r="D131" s="13" t="s">
        <v>428</v>
      </c>
      <c r="E131" s="13" t="s">
        <v>420</v>
      </c>
      <c r="F131" s="13" t="s">
        <v>508</v>
      </c>
      <c r="G131" s="38">
        <v>0</v>
      </c>
      <c r="H131" s="38">
        <v>2332634.58</v>
      </c>
      <c r="I131" s="38">
        <v>0</v>
      </c>
      <c r="J131" s="14">
        <v>1</v>
      </c>
      <c r="K131" s="14">
        <v>0</v>
      </c>
      <c r="L131" s="14">
        <v>0</v>
      </c>
      <c r="M131" s="13" t="s">
        <v>457</v>
      </c>
      <c r="N131" s="16">
        <f t="shared" si="16"/>
        <v>0</v>
      </c>
      <c r="O131" s="16">
        <v>0</v>
      </c>
      <c r="P131" s="16">
        <f t="shared" si="18"/>
        <v>0</v>
      </c>
      <c r="Q131" s="16">
        <v>0</v>
      </c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6.4" x14ac:dyDescent="0.2">
      <c r="A132" s="32" t="s">
        <v>558</v>
      </c>
      <c r="B132" s="32" t="s">
        <v>559</v>
      </c>
      <c r="C132" s="30" t="s">
        <v>519</v>
      </c>
      <c r="D132" s="13" t="s">
        <v>574</v>
      </c>
      <c r="E132" s="13" t="s">
        <v>420</v>
      </c>
      <c r="F132" s="13" t="s">
        <v>508</v>
      </c>
      <c r="G132" s="38">
        <v>0</v>
      </c>
      <c r="H132" s="38">
        <v>3800000</v>
      </c>
      <c r="I132" s="38">
        <v>0</v>
      </c>
      <c r="J132" s="14">
        <v>1</v>
      </c>
      <c r="K132" s="14">
        <v>0</v>
      </c>
      <c r="L132" s="14">
        <v>0</v>
      </c>
      <c r="M132" s="13" t="s">
        <v>457</v>
      </c>
      <c r="N132" s="16">
        <f t="shared" si="16"/>
        <v>0</v>
      </c>
      <c r="O132" s="16">
        <v>0</v>
      </c>
      <c r="P132" s="16">
        <f t="shared" si="18"/>
        <v>0</v>
      </c>
      <c r="Q132" s="16">
        <v>0</v>
      </c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6.4" x14ac:dyDescent="0.2">
      <c r="A133" s="32" t="s">
        <v>560</v>
      </c>
      <c r="B133" s="32" t="s">
        <v>561</v>
      </c>
      <c r="C133" s="30" t="s">
        <v>519</v>
      </c>
      <c r="D133" s="13" t="s">
        <v>434</v>
      </c>
      <c r="E133" s="13" t="s">
        <v>420</v>
      </c>
      <c r="F133" s="13" t="s">
        <v>508</v>
      </c>
      <c r="G133" s="38">
        <v>0</v>
      </c>
      <c r="H133" s="38">
        <v>2500000</v>
      </c>
      <c r="I133" s="38">
        <v>0</v>
      </c>
      <c r="J133" s="14">
        <v>1</v>
      </c>
      <c r="K133" s="14">
        <v>0</v>
      </c>
      <c r="L133" s="14">
        <v>0</v>
      </c>
      <c r="M133" s="13" t="s">
        <v>457</v>
      </c>
      <c r="N133" s="16">
        <f t="shared" si="16"/>
        <v>0</v>
      </c>
      <c r="O133" s="16">
        <v>0</v>
      </c>
      <c r="P133" s="16">
        <f t="shared" si="18"/>
        <v>0</v>
      </c>
      <c r="Q133" s="16">
        <v>0</v>
      </c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39.6" x14ac:dyDescent="0.2">
      <c r="A134" s="32" t="s">
        <v>562</v>
      </c>
      <c r="B134" s="32" t="s">
        <v>563</v>
      </c>
      <c r="C134" s="30" t="s">
        <v>519</v>
      </c>
      <c r="D134" s="13" t="s">
        <v>429</v>
      </c>
      <c r="E134" s="13" t="s">
        <v>420</v>
      </c>
      <c r="F134" s="13" t="s">
        <v>508</v>
      </c>
      <c r="G134" s="38">
        <v>0</v>
      </c>
      <c r="H134" s="38">
        <v>300000</v>
      </c>
      <c r="I134" s="38">
        <v>0</v>
      </c>
      <c r="J134" s="14">
        <v>1</v>
      </c>
      <c r="K134" s="14">
        <v>0</v>
      </c>
      <c r="L134" s="14">
        <v>0</v>
      </c>
      <c r="M134" s="13" t="s">
        <v>457</v>
      </c>
      <c r="N134" s="16">
        <f t="shared" si="16"/>
        <v>0</v>
      </c>
      <c r="O134" s="16">
        <v>0</v>
      </c>
      <c r="P134" s="16">
        <f t="shared" si="18"/>
        <v>0</v>
      </c>
      <c r="Q134" s="16">
        <v>0</v>
      </c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39.6" x14ac:dyDescent="0.2">
      <c r="A135" s="32" t="s">
        <v>564</v>
      </c>
      <c r="B135" s="32" t="s">
        <v>565</v>
      </c>
      <c r="C135" s="30" t="s">
        <v>519</v>
      </c>
      <c r="D135" s="13" t="s">
        <v>434</v>
      </c>
      <c r="E135" s="13" t="s">
        <v>420</v>
      </c>
      <c r="F135" s="13" t="s">
        <v>508</v>
      </c>
      <c r="G135" s="38">
        <v>0</v>
      </c>
      <c r="H135" s="38">
        <v>1700000</v>
      </c>
      <c r="I135" s="38">
        <v>0</v>
      </c>
      <c r="J135" s="14">
        <v>1</v>
      </c>
      <c r="K135" s="14">
        <v>0</v>
      </c>
      <c r="L135" s="14">
        <v>0</v>
      </c>
      <c r="M135" s="13" t="s">
        <v>457</v>
      </c>
      <c r="N135" s="16">
        <f t="shared" si="16"/>
        <v>0</v>
      </c>
      <c r="O135" s="16">
        <v>0</v>
      </c>
      <c r="P135" s="16">
        <f t="shared" si="18"/>
        <v>0</v>
      </c>
      <c r="Q135" s="16">
        <v>0</v>
      </c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6.4" x14ac:dyDescent="0.2">
      <c r="A136" s="32" t="s">
        <v>566</v>
      </c>
      <c r="B136" s="32" t="s">
        <v>567</v>
      </c>
      <c r="C136" s="30" t="s">
        <v>519</v>
      </c>
      <c r="D136" s="13" t="s">
        <v>434</v>
      </c>
      <c r="E136" s="13" t="s">
        <v>420</v>
      </c>
      <c r="F136" s="13" t="s">
        <v>508</v>
      </c>
      <c r="G136" s="38">
        <v>0</v>
      </c>
      <c r="H136" s="38">
        <v>1950000</v>
      </c>
      <c r="I136" s="38">
        <v>0</v>
      </c>
      <c r="J136" s="14">
        <v>1</v>
      </c>
      <c r="K136" s="14">
        <v>0</v>
      </c>
      <c r="L136" s="14">
        <v>0</v>
      </c>
      <c r="M136" s="13" t="s">
        <v>457</v>
      </c>
      <c r="N136" s="16">
        <f t="shared" si="16"/>
        <v>0</v>
      </c>
      <c r="O136" s="16">
        <v>0</v>
      </c>
      <c r="P136" s="16">
        <f t="shared" si="18"/>
        <v>0</v>
      </c>
      <c r="Q136" s="16">
        <v>0</v>
      </c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6.4" x14ac:dyDescent="0.2">
      <c r="A137" s="32" t="s">
        <v>568</v>
      </c>
      <c r="B137" s="32" t="s">
        <v>569</v>
      </c>
      <c r="C137" s="30" t="s">
        <v>519</v>
      </c>
      <c r="D137" s="13" t="s">
        <v>434</v>
      </c>
      <c r="E137" s="13" t="s">
        <v>420</v>
      </c>
      <c r="F137" s="13" t="s">
        <v>508</v>
      </c>
      <c r="G137" s="38">
        <v>0</v>
      </c>
      <c r="H137" s="38">
        <v>1200000</v>
      </c>
      <c r="I137" s="38">
        <v>0</v>
      </c>
      <c r="J137" s="14">
        <v>1</v>
      </c>
      <c r="K137" s="14">
        <v>0</v>
      </c>
      <c r="L137" s="14">
        <v>0</v>
      </c>
      <c r="M137" s="13" t="s">
        <v>457</v>
      </c>
      <c r="N137" s="16">
        <f t="shared" si="16"/>
        <v>0</v>
      </c>
      <c r="O137" s="16">
        <v>0</v>
      </c>
      <c r="P137" s="16">
        <f t="shared" si="18"/>
        <v>0</v>
      </c>
      <c r="Q137" s="16">
        <v>0</v>
      </c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6.4" x14ac:dyDescent="0.2">
      <c r="A138" s="32" t="s">
        <v>570</v>
      </c>
      <c r="B138" s="32" t="s">
        <v>571</v>
      </c>
      <c r="C138" s="30" t="s">
        <v>519</v>
      </c>
      <c r="D138" s="13" t="s">
        <v>434</v>
      </c>
      <c r="E138" s="13" t="s">
        <v>420</v>
      </c>
      <c r="F138" s="13" t="s">
        <v>508</v>
      </c>
      <c r="G138" s="38">
        <v>0</v>
      </c>
      <c r="H138" s="38">
        <v>1150000</v>
      </c>
      <c r="I138" s="38">
        <v>0</v>
      </c>
      <c r="J138" s="14">
        <v>1</v>
      </c>
      <c r="K138" s="14">
        <v>0</v>
      </c>
      <c r="L138" s="14">
        <v>0</v>
      </c>
      <c r="M138" s="13" t="s">
        <v>457</v>
      </c>
      <c r="N138" s="16">
        <f t="shared" si="16"/>
        <v>0</v>
      </c>
      <c r="O138" s="16">
        <v>0</v>
      </c>
      <c r="P138" s="16">
        <f t="shared" si="18"/>
        <v>0</v>
      </c>
      <c r="Q138" s="16">
        <v>0</v>
      </c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6.4" x14ac:dyDescent="0.2">
      <c r="A139" s="32" t="s">
        <v>572</v>
      </c>
      <c r="B139" s="32" t="s">
        <v>573</v>
      </c>
      <c r="C139" s="30" t="s">
        <v>519</v>
      </c>
      <c r="D139" s="13" t="s">
        <v>434</v>
      </c>
      <c r="E139" s="13" t="s">
        <v>420</v>
      </c>
      <c r="F139" s="13" t="s">
        <v>508</v>
      </c>
      <c r="G139" s="38">
        <v>0</v>
      </c>
      <c r="H139" s="38">
        <v>4784216.68</v>
      </c>
      <c r="I139" s="38">
        <v>0</v>
      </c>
      <c r="J139" s="14">
        <v>1</v>
      </c>
      <c r="K139" s="14">
        <v>0</v>
      </c>
      <c r="L139" s="14">
        <v>0</v>
      </c>
      <c r="M139" s="13" t="s">
        <v>457</v>
      </c>
      <c r="N139" s="16">
        <f t="shared" si="16"/>
        <v>0</v>
      </c>
      <c r="O139" s="16">
        <v>0</v>
      </c>
      <c r="P139" s="16">
        <f t="shared" si="18"/>
        <v>0</v>
      </c>
      <c r="Q139" s="16">
        <v>0</v>
      </c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6.4" x14ac:dyDescent="0.2">
      <c r="A140" s="14" t="s">
        <v>399</v>
      </c>
      <c r="B140" s="14" t="s">
        <v>398</v>
      </c>
      <c r="C140" s="24">
        <v>6140</v>
      </c>
      <c r="D140" s="13" t="s">
        <v>448</v>
      </c>
      <c r="E140" s="13" t="s">
        <v>420</v>
      </c>
      <c r="F140" s="13" t="s">
        <v>508</v>
      </c>
      <c r="G140" s="29">
        <v>0</v>
      </c>
      <c r="H140" s="29">
        <v>780190.34</v>
      </c>
      <c r="I140" s="29">
        <v>595237.09</v>
      </c>
      <c r="J140" s="14">
        <v>0</v>
      </c>
      <c r="K140" s="14">
        <v>1</v>
      </c>
      <c r="L140" s="14">
        <v>1</v>
      </c>
      <c r="M140" s="13" t="s">
        <v>457</v>
      </c>
      <c r="N140" s="16">
        <f t="shared" si="16"/>
        <v>0</v>
      </c>
      <c r="O140" s="16">
        <f t="shared" si="17"/>
        <v>0.76293829785177802</v>
      </c>
      <c r="P140" s="16">
        <f t="shared" si="18"/>
        <v>0</v>
      </c>
      <c r="Q140" s="16">
        <f t="shared" si="19"/>
        <v>1</v>
      </c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6.4" x14ac:dyDescent="0.2">
      <c r="A141" s="14" t="s">
        <v>338</v>
      </c>
      <c r="B141" s="14" t="s">
        <v>337</v>
      </c>
      <c r="C141" s="24">
        <v>6140</v>
      </c>
      <c r="D141" s="13" t="s">
        <v>433</v>
      </c>
      <c r="E141" s="13" t="s">
        <v>420</v>
      </c>
      <c r="F141" s="13" t="s">
        <v>508</v>
      </c>
      <c r="G141" s="29">
        <v>0</v>
      </c>
      <c r="H141" s="29">
        <v>3407197.5</v>
      </c>
      <c r="I141" s="29">
        <v>3070349.86</v>
      </c>
      <c r="J141" s="14">
        <v>0</v>
      </c>
      <c r="K141" s="14">
        <v>1</v>
      </c>
      <c r="L141" s="14">
        <v>1</v>
      </c>
      <c r="M141" s="13" t="s">
        <v>457</v>
      </c>
      <c r="N141" s="16">
        <f t="shared" si="16"/>
        <v>0</v>
      </c>
      <c r="O141" s="16">
        <f t="shared" si="17"/>
        <v>0.90113645011772869</v>
      </c>
      <c r="P141" s="16">
        <f t="shared" si="18"/>
        <v>0</v>
      </c>
      <c r="Q141" s="16">
        <f t="shared" si="19"/>
        <v>1</v>
      </c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52.8" x14ac:dyDescent="0.2">
      <c r="A142" s="14" t="s">
        <v>393</v>
      </c>
      <c r="B142" s="14" t="s">
        <v>392</v>
      </c>
      <c r="C142" s="24">
        <v>6140</v>
      </c>
      <c r="D142" s="13" t="s">
        <v>421</v>
      </c>
      <c r="E142" s="13" t="s">
        <v>420</v>
      </c>
      <c r="F142" s="13" t="s">
        <v>508</v>
      </c>
      <c r="G142" s="29">
        <v>0</v>
      </c>
      <c r="H142" s="29">
        <v>0.06</v>
      </c>
      <c r="I142" s="29">
        <v>0</v>
      </c>
      <c r="J142" s="14">
        <v>0</v>
      </c>
      <c r="K142" s="14">
        <v>1</v>
      </c>
      <c r="L142" s="14">
        <v>1</v>
      </c>
      <c r="M142" s="13" t="s">
        <v>457</v>
      </c>
      <c r="N142" s="16">
        <f t="shared" si="16"/>
        <v>0</v>
      </c>
      <c r="O142" s="16">
        <f t="shared" si="17"/>
        <v>0</v>
      </c>
      <c r="P142" s="16">
        <f t="shared" si="18"/>
        <v>0</v>
      </c>
      <c r="Q142" s="16">
        <f t="shared" si="19"/>
        <v>1</v>
      </c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6.4" x14ac:dyDescent="0.2">
      <c r="A143" s="14" t="s">
        <v>265</v>
      </c>
      <c r="B143" s="14" t="s">
        <v>264</v>
      </c>
      <c r="C143" s="24">
        <v>6140</v>
      </c>
      <c r="D143" s="13" t="s">
        <v>428</v>
      </c>
      <c r="E143" s="13" t="s">
        <v>420</v>
      </c>
      <c r="F143" s="13" t="s">
        <v>508</v>
      </c>
      <c r="G143" s="29">
        <v>0</v>
      </c>
      <c r="H143" s="29">
        <v>3900199.67</v>
      </c>
      <c r="I143" s="29">
        <v>2145090.6800000002</v>
      </c>
      <c r="J143" s="14">
        <v>0</v>
      </c>
      <c r="K143" s="14">
        <v>1</v>
      </c>
      <c r="L143" s="14">
        <v>1</v>
      </c>
      <c r="M143" s="13" t="s">
        <v>457</v>
      </c>
      <c r="N143" s="16">
        <f t="shared" si="16"/>
        <v>0</v>
      </c>
      <c r="O143" s="16">
        <f t="shared" si="17"/>
        <v>0.54999509294353643</v>
      </c>
      <c r="P143" s="16">
        <f t="shared" si="18"/>
        <v>0</v>
      </c>
      <c r="Q143" s="16">
        <f t="shared" si="19"/>
        <v>1</v>
      </c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6.4" x14ac:dyDescent="0.2">
      <c r="A144" s="14" t="s">
        <v>389</v>
      </c>
      <c r="B144" s="14" t="s">
        <v>388</v>
      </c>
      <c r="C144" s="24">
        <v>6140</v>
      </c>
      <c r="D144" s="13" t="s">
        <v>428</v>
      </c>
      <c r="E144" s="13" t="s">
        <v>420</v>
      </c>
      <c r="F144" s="13" t="s">
        <v>508</v>
      </c>
      <c r="G144" s="29">
        <v>0</v>
      </c>
      <c r="H144" s="29">
        <v>2113740.35</v>
      </c>
      <c r="I144" s="29">
        <v>2099621.86</v>
      </c>
      <c r="J144" s="14">
        <v>0</v>
      </c>
      <c r="K144" s="14">
        <v>1</v>
      </c>
      <c r="L144" s="14">
        <v>1</v>
      </c>
      <c r="M144" s="13" t="s">
        <v>457</v>
      </c>
      <c r="N144" s="16">
        <f t="shared" si="16"/>
        <v>0</v>
      </c>
      <c r="O144" s="16">
        <f t="shared" si="17"/>
        <v>0.99332061291255558</v>
      </c>
      <c r="P144" s="16">
        <f t="shared" si="18"/>
        <v>0</v>
      </c>
      <c r="Q144" s="16">
        <f t="shared" si="19"/>
        <v>1</v>
      </c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6.4" x14ac:dyDescent="0.2">
      <c r="A145" s="14" t="s">
        <v>413</v>
      </c>
      <c r="B145" s="14" t="s">
        <v>407</v>
      </c>
      <c r="C145" s="24">
        <v>6140</v>
      </c>
      <c r="D145" s="13" t="s">
        <v>434</v>
      </c>
      <c r="E145" s="13" t="s">
        <v>420</v>
      </c>
      <c r="F145" s="13" t="s">
        <v>508</v>
      </c>
      <c r="G145" s="29">
        <v>0</v>
      </c>
      <c r="H145" s="29">
        <v>938.56</v>
      </c>
      <c r="I145" s="29">
        <v>0</v>
      </c>
      <c r="J145" s="14">
        <v>0</v>
      </c>
      <c r="K145" s="14">
        <v>1</v>
      </c>
      <c r="L145" s="14">
        <v>1</v>
      </c>
      <c r="M145" s="13" t="s">
        <v>457</v>
      </c>
      <c r="N145" s="16">
        <f t="shared" si="16"/>
        <v>0</v>
      </c>
      <c r="O145" s="16">
        <f t="shared" si="17"/>
        <v>0</v>
      </c>
      <c r="P145" s="16">
        <f t="shared" si="18"/>
        <v>0</v>
      </c>
      <c r="Q145" s="16">
        <f t="shared" si="19"/>
        <v>1</v>
      </c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6.4" x14ac:dyDescent="0.2">
      <c r="A146" s="14" t="s">
        <v>412</v>
      </c>
      <c r="B146" s="14" t="s">
        <v>411</v>
      </c>
      <c r="C146" s="24">
        <v>6140</v>
      </c>
      <c r="D146" s="13" t="s">
        <v>434</v>
      </c>
      <c r="E146" s="13" t="s">
        <v>420</v>
      </c>
      <c r="F146" s="13" t="s">
        <v>508</v>
      </c>
      <c r="G146" s="15">
        <v>0</v>
      </c>
      <c r="H146" s="15">
        <v>0.26</v>
      </c>
      <c r="I146" s="15">
        <v>0</v>
      </c>
      <c r="J146" s="14">
        <v>0</v>
      </c>
      <c r="K146" s="14">
        <v>1</v>
      </c>
      <c r="L146" s="14">
        <v>1</v>
      </c>
      <c r="M146" s="13" t="s">
        <v>457</v>
      </c>
      <c r="N146" s="16">
        <f t="shared" si="16"/>
        <v>0</v>
      </c>
      <c r="O146" s="16">
        <f t="shared" si="17"/>
        <v>0</v>
      </c>
      <c r="P146" s="16">
        <f t="shared" si="18"/>
        <v>0</v>
      </c>
      <c r="Q146" s="16">
        <f t="shared" si="19"/>
        <v>1</v>
      </c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6.4" x14ac:dyDescent="0.2">
      <c r="A147" s="14" t="s">
        <v>410</v>
      </c>
      <c r="B147" s="14" t="s">
        <v>409</v>
      </c>
      <c r="C147" s="24">
        <v>6140</v>
      </c>
      <c r="D147" s="13" t="s">
        <v>434</v>
      </c>
      <c r="E147" s="13" t="s">
        <v>420</v>
      </c>
      <c r="F147" s="13" t="s">
        <v>508</v>
      </c>
      <c r="G147" s="15">
        <v>0</v>
      </c>
      <c r="H147" s="15">
        <v>11.81</v>
      </c>
      <c r="I147" s="15">
        <v>0</v>
      </c>
      <c r="J147" s="14">
        <v>0</v>
      </c>
      <c r="K147" s="14">
        <v>1</v>
      </c>
      <c r="L147" s="14">
        <v>1</v>
      </c>
      <c r="M147" s="13" t="s">
        <v>457</v>
      </c>
      <c r="N147" s="16">
        <f t="shared" si="16"/>
        <v>0</v>
      </c>
      <c r="O147" s="16">
        <f t="shared" si="17"/>
        <v>0</v>
      </c>
      <c r="P147" s="16">
        <f t="shared" si="18"/>
        <v>0</v>
      </c>
      <c r="Q147" s="16">
        <f t="shared" si="19"/>
        <v>1</v>
      </c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6.4" x14ac:dyDescent="0.2">
      <c r="A148" s="14" t="s">
        <v>408</v>
      </c>
      <c r="B148" s="14" t="s">
        <v>407</v>
      </c>
      <c r="C148" s="24">
        <v>6140</v>
      </c>
      <c r="D148" s="13" t="s">
        <v>434</v>
      </c>
      <c r="E148" s="13" t="s">
        <v>420</v>
      </c>
      <c r="F148" s="13" t="s">
        <v>508</v>
      </c>
      <c r="G148" s="15">
        <v>0</v>
      </c>
      <c r="H148" s="15">
        <v>475364.9</v>
      </c>
      <c r="I148" s="15">
        <v>0</v>
      </c>
      <c r="J148" s="14">
        <v>0</v>
      </c>
      <c r="K148" s="14">
        <v>1</v>
      </c>
      <c r="L148" s="14">
        <v>1</v>
      </c>
      <c r="M148" s="13" t="s">
        <v>457</v>
      </c>
      <c r="N148" s="16">
        <f t="shared" si="16"/>
        <v>0</v>
      </c>
      <c r="O148" s="16">
        <f t="shared" si="17"/>
        <v>0</v>
      </c>
      <c r="P148" s="16">
        <f t="shared" si="18"/>
        <v>0</v>
      </c>
      <c r="Q148" s="16">
        <f t="shared" si="19"/>
        <v>1</v>
      </c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6.4" x14ac:dyDescent="0.2">
      <c r="A149" s="14" t="s">
        <v>406</v>
      </c>
      <c r="B149" s="14" t="s">
        <v>405</v>
      </c>
      <c r="C149" s="24">
        <v>6140</v>
      </c>
      <c r="D149" s="13" t="s">
        <v>434</v>
      </c>
      <c r="E149" s="13" t="s">
        <v>420</v>
      </c>
      <c r="F149" s="13" t="s">
        <v>508</v>
      </c>
      <c r="G149" s="15">
        <v>0</v>
      </c>
      <c r="H149" s="15">
        <v>8627.17</v>
      </c>
      <c r="I149" s="15">
        <v>0</v>
      </c>
      <c r="J149" s="14">
        <v>0</v>
      </c>
      <c r="K149" s="14">
        <v>1</v>
      </c>
      <c r="L149" s="14">
        <v>1</v>
      </c>
      <c r="M149" s="13" t="s">
        <v>457</v>
      </c>
      <c r="N149" s="16">
        <f t="shared" si="16"/>
        <v>0</v>
      </c>
      <c r="O149" s="16">
        <f t="shared" si="17"/>
        <v>0</v>
      </c>
      <c r="P149" s="16">
        <f t="shared" si="18"/>
        <v>0</v>
      </c>
      <c r="Q149" s="16">
        <f t="shared" si="19"/>
        <v>1</v>
      </c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6.4" x14ac:dyDescent="0.2">
      <c r="A150" s="14" t="s">
        <v>253</v>
      </c>
      <c r="B150" s="14" t="s">
        <v>252</v>
      </c>
      <c r="C150" s="24">
        <v>6140</v>
      </c>
      <c r="D150" s="13" t="s">
        <v>428</v>
      </c>
      <c r="E150" s="13" t="s">
        <v>420</v>
      </c>
      <c r="F150" s="13" t="s">
        <v>508</v>
      </c>
      <c r="G150" s="29">
        <v>0</v>
      </c>
      <c r="H150" s="29">
        <v>1791625.64</v>
      </c>
      <c r="I150" s="29">
        <v>1222610.5900000001</v>
      </c>
      <c r="J150" s="14">
        <v>0</v>
      </c>
      <c r="K150" s="14">
        <v>1</v>
      </c>
      <c r="L150" s="14">
        <v>1</v>
      </c>
      <c r="M150" s="13" t="s">
        <v>457</v>
      </c>
      <c r="N150" s="16">
        <f t="shared" si="16"/>
        <v>0</v>
      </c>
      <c r="O150" s="16">
        <f t="shared" si="17"/>
        <v>0.68240293212146719</v>
      </c>
      <c r="P150" s="16">
        <f t="shared" si="18"/>
        <v>0</v>
      </c>
      <c r="Q150" s="16">
        <f t="shared" si="19"/>
        <v>1</v>
      </c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6.4" x14ac:dyDescent="0.2">
      <c r="A151" s="14" t="s">
        <v>404</v>
      </c>
      <c r="B151" s="14" t="s">
        <v>403</v>
      </c>
      <c r="C151" s="24">
        <v>6140</v>
      </c>
      <c r="D151" s="13" t="s">
        <v>434</v>
      </c>
      <c r="E151" s="13" t="s">
        <v>420</v>
      </c>
      <c r="F151" s="13" t="s">
        <v>508</v>
      </c>
      <c r="G151" s="29">
        <v>0</v>
      </c>
      <c r="H151" s="29">
        <v>974439.51</v>
      </c>
      <c r="I151" s="29">
        <v>0</v>
      </c>
      <c r="J151" s="14">
        <v>0</v>
      </c>
      <c r="K151" s="14">
        <v>1</v>
      </c>
      <c r="L151" s="14">
        <v>1</v>
      </c>
      <c r="M151" s="13" t="s">
        <v>457</v>
      </c>
      <c r="N151" s="16">
        <f t="shared" si="16"/>
        <v>0</v>
      </c>
      <c r="O151" s="16">
        <f t="shared" si="17"/>
        <v>0</v>
      </c>
      <c r="P151" s="16">
        <f t="shared" si="18"/>
        <v>0</v>
      </c>
      <c r="Q151" s="16">
        <f t="shared" si="19"/>
        <v>1</v>
      </c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6.4" x14ac:dyDescent="0.2">
      <c r="A152" s="14" t="s">
        <v>402</v>
      </c>
      <c r="B152" s="14" t="s">
        <v>401</v>
      </c>
      <c r="C152" s="24">
        <v>6140</v>
      </c>
      <c r="D152" s="13" t="s">
        <v>429</v>
      </c>
      <c r="E152" s="13" t="s">
        <v>420</v>
      </c>
      <c r="F152" s="13" t="s">
        <v>508</v>
      </c>
      <c r="G152" s="15">
        <v>0</v>
      </c>
      <c r="H152" s="15">
        <v>1.82</v>
      </c>
      <c r="I152" s="15">
        <v>0</v>
      </c>
      <c r="J152" s="14">
        <v>0</v>
      </c>
      <c r="K152" s="14">
        <v>1</v>
      </c>
      <c r="L152" s="14">
        <v>1</v>
      </c>
      <c r="M152" s="13" t="s">
        <v>457</v>
      </c>
      <c r="N152" s="16">
        <f t="shared" si="16"/>
        <v>0</v>
      </c>
      <c r="O152" s="16">
        <f t="shared" si="17"/>
        <v>0</v>
      </c>
      <c r="P152" s="16">
        <f t="shared" si="18"/>
        <v>0</v>
      </c>
      <c r="Q152" s="16">
        <f t="shared" si="19"/>
        <v>1</v>
      </c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6.4" x14ac:dyDescent="0.2">
      <c r="A153" s="14" t="s">
        <v>303</v>
      </c>
      <c r="B153" s="14" t="s">
        <v>302</v>
      </c>
      <c r="C153" s="24">
        <v>6140</v>
      </c>
      <c r="D153" s="13" t="s">
        <v>429</v>
      </c>
      <c r="E153" s="13" t="s">
        <v>420</v>
      </c>
      <c r="F153" s="13" t="s">
        <v>508</v>
      </c>
      <c r="G153" s="29">
        <v>0</v>
      </c>
      <c r="H153" s="29">
        <v>2118368.06</v>
      </c>
      <c r="I153" s="29">
        <v>1748045.76</v>
      </c>
      <c r="J153" s="14">
        <v>0</v>
      </c>
      <c r="K153" s="14">
        <v>1</v>
      </c>
      <c r="L153" s="14">
        <v>1</v>
      </c>
      <c r="M153" s="13" t="s">
        <v>457</v>
      </c>
      <c r="N153" s="16">
        <f t="shared" si="16"/>
        <v>0</v>
      </c>
      <c r="O153" s="16">
        <f t="shared" si="17"/>
        <v>0.82518510027006353</v>
      </c>
      <c r="P153" s="16">
        <f t="shared" si="18"/>
        <v>0</v>
      </c>
      <c r="Q153" s="16">
        <f t="shared" si="19"/>
        <v>1</v>
      </c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6.4" x14ac:dyDescent="0.2">
      <c r="A154" s="32" t="s">
        <v>303</v>
      </c>
      <c r="B154" s="32" t="s">
        <v>606</v>
      </c>
      <c r="C154" s="30" t="s">
        <v>607</v>
      </c>
      <c r="D154" s="13" t="s">
        <v>429</v>
      </c>
      <c r="E154" s="13" t="s">
        <v>420</v>
      </c>
      <c r="F154" s="13" t="s">
        <v>508</v>
      </c>
      <c r="G154" s="38">
        <v>0</v>
      </c>
      <c r="H154" s="38">
        <v>299219.12</v>
      </c>
      <c r="I154" s="38">
        <v>0</v>
      </c>
      <c r="J154" s="14">
        <v>0</v>
      </c>
      <c r="K154" s="14">
        <v>0</v>
      </c>
      <c r="L154" s="14">
        <v>0</v>
      </c>
      <c r="M154" s="13" t="s">
        <v>457</v>
      </c>
      <c r="N154" s="16">
        <f t="shared" si="16"/>
        <v>0</v>
      </c>
      <c r="O154" s="16">
        <v>0</v>
      </c>
      <c r="P154" s="16">
        <f t="shared" si="18"/>
        <v>0</v>
      </c>
      <c r="Q154" s="16">
        <f t="shared" si="19"/>
        <v>0</v>
      </c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6.4" x14ac:dyDescent="0.2">
      <c r="A155" s="14" t="s">
        <v>362</v>
      </c>
      <c r="B155" s="14" t="s">
        <v>361</v>
      </c>
      <c r="C155" s="24">
        <v>6140</v>
      </c>
      <c r="D155" s="13" t="s">
        <v>429</v>
      </c>
      <c r="E155" s="13" t="s">
        <v>420</v>
      </c>
      <c r="F155" s="13" t="s">
        <v>508</v>
      </c>
      <c r="G155" s="29">
        <v>0</v>
      </c>
      <c r="H155" s="29">
        <v>409460.01</v>
      </c>
      <c r="I155" s="29">
        <v>0</v>
      </c>
      <c r="J155" s="14">
        <v>0</v>
      </c>
      <c r="K155" s="14">
        <v>1</v>
      </c>
      <c r="L155" s="14">
        <v>1</v>
      </c>
      <c r="M155" s="13" t="s">
        <v>457</v>
      </c>
      <c r="N155" s="16">
        <f t="shared" si="16"/>
        <v>0</v>
      </c>
      <c r="O155" s="16">
        <f t="shared" si="17"/>
        <v>0</v>
      </c>
      <c r="P155" s="16">
        <f t="shared" si="18"/>
        <v>0</v>
      </c>
      <c r="Q155" s="16">
        <f t="shared" si="19"/>
        <v>1</v>
      </c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6.4" x14ac:dyDescent="0.2">
      <c r="A156" s="14" t="s">
        <v>323</v>
      </c>
      <c r="B156" s="14" t="s">
        <v>322</v>
      </c>
      <c r="C156" s="24">
        <v>6140</v>
      </c>
      <c r="D156" s="13" t="s">
        <v>432</v>
      </c>
      <c r="E156" s="13" t="s">
        <v>420</v>
      </c>
      <c r="F156" s="13" t="s">
        <v>508</v>
      </c>
      <c r="G156" s="29">
        <v>0</v>
      </c>
      <c r="H156" s="29">
        <v>4050000</v>
      </c>
      <c r="I156" s="29">
        <v>3638654.96</v>
      </c>
      <c r="J156" s="14">
        <v>0</v>
      </c>
      <c r="K156" s="14">
        <v>1</v>
      </c>
      <c r="L156" s="14">
        <v>1</v>
      </c>
      <c r="M156" s="13" t="s">
        <v>457</v>
      </c>
      <c r="N156" s="16">
        <f t="shared" si="16"/>
        <v>0</v>
      </c>
      <c r="O156" s="16">
        <f t="shared" si="17"/>
        <v>0.89843332345679017</v>
      </c>
      <c r="P156" s="16">
        <f t="shared" si="18"/>
        <v>0</v>
      </c>
      <c r="Q156" s="16">
        <f t="shared" si="19"/>
        <v>1</v>
      </c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9.6" x14ac:dyDescent="0.2">
      <c r="A157" s="14" t="s">
        <v>371</v>
      </c>
      <c r="B157" s="14" t="s">
        <v>400</v>
      </c>
      <c r="C157" s="24">
        <v>6140</v>
      </c>
      <c r="D157" s="13" t="s">
        <v>442</v>
      </c>
      <c r="E157" s="13" t="s">
        <v>420</v>
      </c>
      <c r="F157" s="13" t="s">
        <v>508</v>
      </c>
      <c r="G157" s="29">
        <v>0</v>
      </c>
      <c r="H157" s="29">
        <v>135232949.91999999</v>
      </c>
      <c r="I157" s="29">
        <v>23042189.309999999</v>
      </c>
      <c r="J157" s="14">
        <v>0</v>
      </c>
      <c r="K157" s="14">
        <v>1</v>
      </c>
      <c r="L157" s="14">
        <v>1</v>
      </c>
      <c r="M157" s="13" t="s">
        <v>457</v>
      </c>
      <c r="N157" s="16">
        <f t="shared" si="16"/>
        <v>0</v>
      </c>
      <c r="O157" s="16">
        <f t="shared" si="17"/>
        <v>0.17038886842024159</v>
      </c>
      <c r="P157" s="16">
        <f t="shared" si="18"/>
        <v>0</v>
      </c>
      <c r="Q157" s="16">
        <f t="shared" si="19"/>
        <v>1</v>
      </c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6.4" x14ac:dyDescent="0.2">
      <c r="A158" s="14" t="s">
        <v>397</v>
      </c>
      <c r="B158" s="14" t="s">
        <v>396</v>
      </c>
      <c r="C158" s="24">
        <v>6220</v>
      </c>
      <c r="D158" s="13" t="s">
        <v>447</v>
      </c>
      <c r="E158" s="13" t="s">
        <v>420</v>
      </c>
      <c r="F158" s="13" t="s">
        <v>508</v>
      </c>
      <c r="G158" s="15">
        <v>0</v>
      </c>
      <c r="H158" s="15">
        <v>37985.01</v>
      </c>
      <c r="I158" s="15">
        <v>0</v>
      </c>
      <c r="J158" s="14">
        <v>0</v>
      </c>
      <c r="K158" s="14">
        <v>1</v>
      </c>
      <c r="L158" s="14">
        <v>1</v>
      </c>
      <c r="M158" s="13" t="s">
        <v>457</v>
      </c>
      <c r="N158" s="16">
        <f t="shared" ref="N158:N177" si="24">IFERROR(I158/G158,0)</f>
        <v>0</v>
      </c>
      <c r="O158" s="16">
        <f t="shared" ref="O158:O177" si="25">IFERROR(I158/H158,0)</f>
        <v>0</v>
      </c>
      <c r="P158" s="16">
        <f t="shared" ref="P158:P177" si="26">IFERROR(L158/J158,0)</f>
        <v>0</v>
      </c>
      <c r="Q158" s="16">
        <f t="shared" ref="Q158:Q177" si="27">IFERROR(L158/K158,0)</f>
        <v>1</v>
      </c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6.4" x14ac:dyDescent="0.2">
      <c r="A159" s="14" t="s">
        <v>395</v>
      </c>
      <c r="B159" s="14" t="s">
        <v>394</v>
      </c>
      <c r="C159" s="24">
        <v>6140</v>
      </c>
      <c r="D159" s="13" t="s">
        <v>446</v>
      </c>
      <c r="E159" s="13" t="s">
        <v>420</v>
      </c>
      <c r="F159" s="13" t="s">
        <v>508</v>
      </c>
      <c r="G159" s="15">
        <v>0</v>
      </c>
      <c r="H159" s="15">
        <v>0</v>
      </c>
      <c r="I159" s="15">
        <v>0</v>
      </c>
      <c r="J159" s="14">
        <v>0</v>
      </c>
      <c r="K159" s="14">
        <v>1</v>
      </c>
      <c r="L159" s="14">
        <v>1</v>
      </c>
      <c r="M159" s="13" t="s">
        <v>457</v>
      </c>
      <c r="N159" s="16">
        <f t="shared" si="24"/>
        <v>0</v>
      </c>
      <c r="O159" s="16">
        <f t="shared" si="25"/>
        <v>0</v>
      </c>
      <c r="P159" s="16">
        <f t="shared" si="26"/>
        <v>0</v>
      </c>
      <c r="Q159" s="16">
        <f t="shared" si="27"/>
        <v>1</v>
      </c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9.6" x14ac:dyDescent="0.2">
      <c r="A160" s="14" t="s">
        <v>319</v>
      </c>
      <c r="B160" s="14" t="s">
        <v>318</v>
      </c>
      <c r="C160" s="24">
        <v>6160</v>
      </c>
      <c r="D160" s="13" t="s">
        <v>430</v>
      </c>
      <c r="E160" s="13" t="s">
        <v>420</v>
      </c>
      <c r="F160" s="13" t="s">
        <v>508</v>
      </c>
      <c r="G160" s="29">
        <v>0</v>
      </c>
      <c r="H160" s="29">
        <v>3620914.61</v>
      </c>
      <c r="I160" s="29">
        <v>0</v>
      </c>
      <c r="J160" s="14">
        <v>0</v>
      </c>
      <c r="K160" s="14">
        <v>1</v>
      </c>
      <c r="L160" s="14">
        <v>1</v>
      </c>
      <c r="M160" s="13" t="s">
        <v>457</v>
      </c>
      <c r="N160" s="16">
        <f t="shared" si="24"/>
        <v>0</v>
      </c>
      <c r="O160" s="16">
        <f t="shared" si="25"/>
        <v>0</v>
      </c>
      <c r="P160" s="16">
        <f t="shared" si="26"/>
        <v>0</v>
      </c>
      <c r="Q160" s="16">
        <f t="shared" si="27"/>
        <v>1</v>
      </c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6.4" x14ac:dyDescent="0.2">
      <c r="A161" s="14" t="s">
        <v>391</v>
      </c>
      <c r="B161" s="14" t="s">
        <v>390</v>
      </c>
      <c r="C161" s="24">
        <v>6140</v>
      </c>
      <c r="D161" s="13" t="s">
        <v>428</v>
      </c>
      <c r="E161" s="13" t="s">
        <v>420</v>
      </c>
      <c r="F161" s="13" t="s">
        <v>508</v>
      </c>
      <c r="G161" s="15">
        <v>0</v>
      </c>
      <c r="H161" s="15">
        <v>0.03</v>
      </c>
      <c r="I161" s="15">
        <v>0</v>
      </c>
      <c r="J161" s="14">
        <v>0</v>
      </c>
      <c r="K161" s="14">
        <v>1</v>
      </c>
      <c r="L161" s="14">
        <v>1</v>
      </c>
      <c r="M161" s="13" t="s">
        <v>457</v>
      </c>
      <c r="N161" s="16">
        <f t="shared" si="24"/>
        <v>0</v>
      </c>
      <c r="O161" s="16">
        <f t="shared" si="25"/>
        <v>0</v>
      </c>
      <c r="P161" s="16">
        <f t="shared" si="26"/>
        <v>0</v>
      </c>
      <c r="Q161" s="16">
        <f t="shared" si="27"/>
        <v>1</v>
      </c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6.4" x14ac:dyDescent="0.2">
      <c r="A162" s="14" t="s">
        <v>279</v>
      </c>
      <c r="B162" s="14" t="s">
        <v>278</v>
      </c>
      <c r="C162" s="24">
        <v>6140</v>
      </c>
      <c r="D162" s="13" t="s">
        <v>428</v>
      </c>
      <c r="E162" s="13" t="s">
        <v>420</v>
      </c>
      <c r="F162" s="13" t="s">
        <v>508</v>
      </c>
      <c r="G162" s="29">
        <v>0</v>
      </c>
      <c r="H162" s="29">
        <v>3211088.32</v>
      </c>
      <c r="I162" s="29">
        <v>1928137.67</v>
      </c>
      <c r="J162" s="14">
        <v>0</v>
      </c>
      <c r="K162" s="14">
        <v>1</v>
      </c>
      <c r="L162" s="14">
        <v>1</v>
      </c>
      <c r="M162" s="13" t="s">
        <v>457</v>
      </c>
      <c r="N162" s="16">
        <f t="shared" si="24"/>
        <v>0</v>
      </c>
      <c r="O162" s="16">
        <f t="shared" si="25"/>
        <v>0.60046235975222262</v>
      </c>
      <c r="P162" s="16">
        <f t="shared" si="26"/>
        <v>0</v>
      </c>
      <c r="Q162" s="16">
        <f t="shared" si="27"/>
        <v>1</v>
      </c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6.4" x14ac:dyDescent="0.2">
      <c r="A163" s="14" t="s">
        <v>277</v>
      </c>
      <c r="B163" s="14" t="s">
        <v>276</v>
      </c>
      <c r="C163" s="24">
        <v>6140</v>
      </c>
      <c r="D163" s="13" t="s">
        <v>428</v>
      </c>
      <c r="E163" s="13" t="s">
        <v>420</v>
      </c>
      <c r="F163" s="13" t="s">
        <v>508</v>
      </c>
      <c r="G163" s="29">
        <v>0</v>
      </c>
      <c r="H163" s="29">
        <v>4844692.6500000004</v>
      </c>
      <c r="I163" s="29">
        <v>3122680.34</v>
      </c>
      <c r="J163" s="14">
        <v>0</v>
      </c>
      <c r="K163" s="14">
        <v>1</v>
      </c>
      <c r="L163" s="14">
        <v>1</v>
      </c>
      <c r="M163" s="13" t="s">
        <v>457</v>
      </c>
      <c r="N163" s="16">
        <f t="shared" si="24"/>
        <v>0</v>
      </c>
      <c r="O163" s="16">
        <f t="shared" si="25"/>
        <v>0.64455695450566908</v>
      </c>
      <c r="P163" s="16">
        <f t="shared" si="26"/>
        <v>0</v>
      </c>
      <c r="Q163" s="16">
        <f t="shared" si="27"/>
        <v>1</v>
      </c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6.4" x14ac:dyDescent="0.2">
      <c r="A164" s="14" t="s">
        <v>275</v>
      </c>
      <c r="B164" s="14" t="s">
        <v>274</v>
      </c>
      <c r="C164" s="24">
        <v>6140</v>
      </c>
      <c r="D164" s="13" t="s">
        <v>428</v>
      </c>
      <c r="E164" s="13" t="s">
        <v>420</v>
      </c>
      <c r="F164" s="13" t="s">
        <v>508</v>
      </c>
      <c r="G164" s="29">
        <v>0</v>
      </c>
      <c r="H164" s="29">
        <v>10357570.369999999</v>
      </c>
      <c r="I164" s="29">
        <v>6677646.9900000002</v>
      </c>
      <c r="J164" s="14">
        <v>0</v>
      </c>
      <c r="K164" s="14">
        <v>1</v>
      </c>
      <c r="L164" s="14">
        <v>1</v>
      </c>
      <c r="M164" s="13" t="s">
        <v>457</v>
      </c>
      <c r="N164" s="16">
        <f t="shared" si="24"/>
        <v>0</v>
      </c>
      <c r="O164" s="16">
        <f t="shared" si="25"/>
        <v>0.64471171823667761</v>
      </c>
      <c r="P164" s="16">
        <f t="shared" si="26"/>
        <v>0</v>
      </c>
      <c r="Q164" s="16">
        <f t="shared" si="27"/>
        <v>1</v>
      </c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6.4" x14ac:dyDescent="0.2">
      <c r="A165" s="14" t="s">
        <v>271</v>
      </c>
      <c r="B165" s="14" t="s">
        <v>270</v>
      </c>
      <c r="C165" s="24">
        <v>6140</v>
      </c>
      <c r="D165" s="13" t="s">
        <v>428</v>
      </c>
      <c r="E165" s="13" t="s">
        <v>420</v>
      </c>
      <c r="F165" s="13" t="s">
        <v>508</v>
      </c>
      <c r="G165" s="29">
        <v>0</v>
      </c>
      <c r="H165" s="29">
        <v>5569711.1500000004</v>
      </c>
      <c r="I165" s="29">
        <v>3473370.01</v>
      </c>
      <c r="J165" s="14">
        <v>0</v>
      </c>
      <c r="K165" s="14">
        <v>1</v>
      </c>
      <c r="L165" s="14">
        <v>1</v>
      </c>
      <c r="M165" s="13" t="s">
        <v>457</v>
      </c>
      <c r="N165" s="16">
        <f t="shared" si="24"/>
        <v>0</v>
      </c>
      <c r="O165" s="16">
        <f t="shared" si="25"/>
        <v>0.62361761973958008</v>
      </c>
      <c r="P165" s="16">
        <f t="shared" si="26"/>
        <v>0</v>
      </c>
      <c r="Q165" s="16">
        <f t="shared" si="27"/>
        <v>1</v>
      </c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6.4" x14ac:dyDescent="0.2">
      <c r="A166" s="14" t="s">
        <v>385</v>
      </c>
      <c r="B166" s="14" t="s">
        <v>384</v>
      </c>
      <c r="C166" s="24">
        <v>6140</v>
      </c>
      <c r="D166" s="13" t="s">
        <v>434</v>
      </c>
      <c r="E166" s="13" t="s">
        <v>420</v>
      </c>
      <c r="F166" s="13" t="s">
        <v>508</v>
      </c>
      <c r="G166" s="15">
        <v>0</v>
      </c>
      <c r="H166" s="15">
        <v>195743.43</v>
      </c>
      <c r="I166" s="15">
        <v>0</v>
      </c>
      <c r="J166" s="14">
        <v>0</v>
      </c>
      <c r="K166" s="14">
        <v>1</v>
      </c>
      <c r="L166" s="14">
        <v>1</v>
      </c>
      <c r="M166" s="13" t="s">
        <v>457</v>
      </c>
      <c r="N166" s="16">
        <f t="shared" si="24"/>
        <v>0</v>
      </c>
      <c r="O166" s="16">
        <f t="shared" si="25"/>
        <v>0</v>
      </c>
      <c r="P166" s="16">
        <f t="shared" si="26"/>
        <v>0</v>
      </c>
      <c r="Q166" s="16">
        <f t="shared" si="27"/>
        <v>1</v>
      </c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6.4" x14ac:dyDescent="0.2">
      <c r="A167" s="14" t="s">
        <v>257</v>
      </c>
      <c r="B167" s="14" t="s">
        <v>256</v>
      </c>
      <c r="C167" s="24">
        <v>6140</v>
      </c>
      <c r="D167" s="13" t="s">
        <v>428</v>
      </c>
      <c r="E167" s="13" t="s">
        <v>420</v>
      </c>
      <c r="F167" s="13" t="s">
        <v>508</v>
      </c>
      <c r="G167" s="29">
        <v>0</v>
      </c>
      <c r="H167" s="29">
        <v>4892312.25</v>
      </c>
      <c r="I167" s="29">
        <v>3232716.47</v>
      </c>
      <c r="J167" s="14">
        <v>0</v>
      </c>
      <c r="K167" s="14">
        <v>1</v>
      </c>
      <c r="L167" s="14">
        <v>1</v>
      </c>
      <c r="M167" s="13" t="s">
        <v>457</v>
      </c>
      <c r="N167" s="16">
        <f t="shared" si="24"/>
        <v>0</v>
      </c>
      <c r="O167" s="16">
        <f t="shared" si="25"/>
        <v>0.66077476350778719</v>
      </c>
      <c r="P167" s="16">
        <f t="shared" si="26"/>
        <v>0</v>
      </c>
      <c r="Q167" s="16">
        <f t="shared" si="27"/>
        <v>1</v>
      </c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6.4" x14ac:dyDescent="0.2">
      <c r="A168" s="14" t="s">
        <v>383</v>
      </c>
      <c r="B168" s="14" t="s">
        <v>381</v>
      </c>
      <c r="C168" s="24">
        <v>6140</v>
      </c>
      <c r="D168" s="13" t="s">
        <v>444</v>
      </c>
      <c r="E168" s="13" t="s">
        <v>420</v>
      </c>
      <c r="F168" s="13" t="s">
        <v>508</v>
      </c>
      <c r="G168" s="15">
        <v>0</v>
      </c>
      <c r="H168" s="15">
        <v>549076.88</v>
      </c>
      <c r="I168" s="15">
        <v>0</v>
      </c>
      <c r="J168" s="14">
        <v>0</v>
      </c>
      <c r="K168" s="14">
        <v>1</v>
      </c>
      <c r="L168" s="14">
        <v>1</v>
      </c>
      <c r="M168" s="13" t="s">
        <v>457</v>
      </c>
      <c r="N168" s="16">
        <f t="shared" si="24"/>
        <v>0</v>
      </c>
      <c r="O168" s="16">
        <f t="shared" si="25"/>
        <v>0</v>
      </c>
      <c r="P168" s="16">
        <f t="shared" si="26"/>
        <v>0</v>
      </c>
      <c r="Q168" s="16">
        <f t="shared" si="27"/>
        <v>1</v>
      </c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6.4" x14ac:dyDescent="0.2">
      <c r="A169" s="14" t="s">
        <v>382</v>
      </c>
      <c r="B169" s="14" t="s">
        <v>381</v>
      </c>
      <c r="C169" s="24">
        <v>6140</v>
      </c>
      <c r="D169" s="13" t="s">
        <v>444</v>
      </c>
      <c r="E169" s="13" t="s">
        <v>420</v>
      </c>
      <c r="F169" s="13" t="s">
        <v>508</v>
      </c>
      <c r="G169" s="15">
        <v>0</v>
      </c>
      <c r="H169" s="15">
        <v>154470.91</v>
      </c>
      <c r="I169" s="15">
        <v>0</v>
      </c>
      <c r="J169" s="14">
        <v>0</v>
      </c>
      <c r="K169" s="14">
        <v>1</v>
      </c>
      <c r="L169" s="14">
        <v>1</v>
      </c>
      <c r="M169" s="13" t="s">
        <v>457</v>
      </c>
      <c r="N169" s="16">
        <f t="shared" si="24"/>
        <v>0</v>
      </c>
      <c r="O169" s="16">
        <f t="shared" si="25"/>
        <v>0</v>
      </c>
      <c r="P169" s="16">
        <f t="shared" si="26"/>
        <v>0</v>
      </c>
      <c r="Q169" s="16">
        <f t="shared" si="27"/>
        <v>1</v>
      </c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39.6" x14ac:dyDescent="0.2">
      <c r="A170" s="14" t="s">
        <v>380</v>
      </c>
      <c r="B170" s="14" t="s">
        <v>379</v>
      </c>
      <c r="C170" s="24">
        <v>6140</v>
      </c>
      <c r="D170" s="13" t="s">
        <v>445</v>
      </c>
      <c r="E170" s="13" t="s">
        <v>420</v>
      </c>
      <c r="F170" s="13" t="s">
        <v>508</v>
      </c>
      <c r="G170" s="15">
        <v>0</v>
      </c>
      <c r="H170" s="15">
        <v>180391.8</v>
      </c>
      <c r="I170" s="15">
        <v>0</v>
      </c>
      <c r="J170" s="14">
        <v>0</v>
      </c>
      <c r="K170" s="14">
        <v>1</v>
      </c>
      <c r="L170" s="14">
        <v>1</v>
      </c>
      <c r="M170" s="13" t="s">
        <v>457</v>
      </c>
      <c r="N170" s="16">
        <f t="shared" si="24"/>
        <v>0</v>
      </c>
      <c r="O170" s="16">
        <f t="shared" si="25"/>
        <v>0</v>
      </c>
      <c r="P170" s="16">
        <f t="shared" si="26"/>
        <v>0</v>
      </c>
      <c r="Q170" s="16">
        <f t="shared" si="27"/>
        <v>1</v>
      </c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6.4" x14ac:dyDescent="0.2">
      <c r="A171" s="14" t="s">
        <v>378</v>
      </c>
      <c r="B171" s="14" t="s">
        <v>377</v>
      </c>
      <c r="C171" s="24">
        <v>6220</v>
      </c>
      <c r="D171" s="13" t="s">
        <v>444</v>
      </c>
      <c r="E171" s="13" t="s">
        <v>420</v>
      </c>
      <c r="F171" s="13" t="s">
        <v>508</v>
      </c>
      <c r="G171" s="15">
        <v>0</v>
      </c>
      <c r="H171" s="15">
        <v>29441.87</v>
      </c>
      <c r="I171" s="15">
        <v>0</v>
      </c>
      <c r="J171" s="14">
        <v>0</v>
      </c>
      <c r="K171" s="14">
        <v>1</v>
      </c>
      <c r="L171" s="14">
        <v>1</v>
      </c>
      <c r="M171" s="13" t="s">
        <v>457</v>
      </c>
      <c r="N171" s="16">
        <f t="shared" si="24"/>
        <v>0</v>
      </c>
      <c r="O171" s="16">
        <f t="shared" si="25"/>
        <v>0</v>
      </c>
      <c r="P171" s="16">
        <f t="shared" si="26"/>
        <v>0</v>
      </c>
      <c r="Q171" s="16">
        <f t="shared" si="27"/>
        <v>1</v>
      </c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6.4" x14ac:dyDescent="0.2">
      <c r="A172" s="14" t="s">
        <v>376</v>
      </c>
      <c r="B172" s="14" t="s">
        <v>374</v>
      </c>
      <c r="C172" s="24">
        <v>6140</v>
      </c>
      <c r="D172" s="13" t="s">
        <v>438</v>
      </c>
      <c r="E172" s="13" t="s">
        <v>420</v>
      </c>
      <c r="F172" s="13" t="s">
        <v>508</v>
      </c>
      <c r="G172" s="15">
        <v>0</v>
      </c>
      <c r="H172" s="15">
        <v>105208.9</v>
      </c>
      <c r="I172" s="15">
        <v>0</v>
      </c>
      <c r="J172" s="14">
        <v>0</v>
      </c>
      <c r="K172" s="14">
        <v>1</v>
      </c>
      <c r="L172" s="14">
        <v>1</v>
      </c>
      <c r="M172" s="13" t="s">
        <v>457</v>
      </c>
      <c r="N172" s="16">
        <f t="shared" si="24"/>
        <v>0</v>
      </c>
      <c r="O172" s="16">
        <f t="shared" si="25"/>
        <v>0</v>
      </c>
      <c r="P172" s="16">
        <f t="shared" si="26"/>
        <v>0</v>
      </c>
      <c r="Q172" s="16">
        <f t="shared" si="27"/>
        <v>1</v>
      </c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6.4" x14ac:dyDescent="0.2">
      <c r="A173" s="14" t="s">
        <v>375</v>
      </c>
      <c r="B173" s="14" t="s">
        <v>374</v>
      </c>
      <c r="C173" s="24">
        <v>6140</v>
      </c>
      <c r="D173" s="13" t="s">
        <v>438</v>
      </c>
      <c r="E173" s="13" t="s">
        <v>420</v>
      </c>
      <c r="F173" s="13" t="s">
        <v>508</v>
      </c>
      <c r="G173" s="15">
        <v>0</v>
      </c>
      <c r="H173" s="15">
        <v>28.35</v>
      </c>
      <c r="I173" s="15">
        <v>0</v>
      </c>
      <c r="J173" s="14">
        <v>0</v>
      </c>
      <c r="K173" s="14">
        <v>1</v>
      </c>
      <c r="L173" s="14">
        <v>1</v>
      </c>
      <c r="M173" s="13" t="s">
        <v>457</v>
      </c>
      <c r="N173" s="16">
        <f t="shared" si="24"/>
        <v>0</v>
      </c>
      <c r="O173" s="16">
        <f t="shared" si="25"/>
        <v>0</v>
      </c>
      <c r="P173" s="16">
        <f t="shared" si="26"/>
        <v>0</v>
      </c>
      <c r="Q173" s="16">
        <f t="shared" si="27"/>
        <v>1</v>
      </c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6" x14ac:dyDescent="0.2">
      <c r="A174" s="14" t="s">
        <v>373</v>
      </c>
      <c r="B174" s="14" t="s">
        <v>372</v>
      </c>
      <c r="C174" s="24">
        <v>6220</v>
      </c>
      <c r="D174" s="13" t="s">
        <v>443</v>
      </c>
      <c r="E174" s="13" t="s">
        <v>420</v>
      </c>
      <c r="F174" s="13" t="s">
        <v>508</v>
      </c>
      <c r="G174" s="15">
        <v>0</v>
      </c>
      <c r="H174" s="15">
        <v>19965.099999999999</v>
      </c>
      <c r="I174" s="15">
        <v>0</v>
      </c>
      <c r="J174" s="14">
        <v>0</v>
      </c>
      <c r="K174" s="14">
        <v>1</v>
      </c>
      <c r="L174" s="14">
        <v>1</v>
      </c>
      <c r="M174" s="13" t="s">
        <v>457</v>
      </c>
      <c r="N174" s="16">
        <f t="shared" si="24"/>
        <v>0</v>
      </c>
      <c r="O174" s="16">
        <f t="shared" si="25"/>
        <v>0</v>
      </c>
      <c r="P174" s="16">
        <f t="shared" si="26"/>
        <v>0</v>
      </c>
      <c r="Q174" s="16">
        <f t="shared" si="27"/>
        <v>1</v>
      </c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6.4" x14ac:dyDescent="0.2">
      <c r="A175" s="14" t="s">
        <v>358</v>
      </c>
      <c r="B175" s="14" t="s">
        <v>357</v>
      </c>
      <c r="C175" s="24">
        <v>6140</v>
      </c>
      <c r="D175" s="13" t="s">
        <v>440</v>
      </c>
      <c r="E175" s="13" t="s">
        <v>420</v>
      </c>
      <c r="F175" s="13" t="s">
        <v>508</v>
      </c>
      <c r="G175" s="15">
        <v>0</v>
      </c>
      <c r="H175" s="15">
        <v>3000000</v>
      </c>
      <c r="I175" s="15">
        <v>0</v>
      </c>
      <c r="J175" s="14">
        <v>0</v>
      </c>
      <c r="K175" s="14">
        <v>1</v>
      </c>
      <c r="L175" s="14">
        <v>1</v>
      </c>
      <c r="M175" s="13" t="s">
        <v>457</v>
      </c>
      <c r="N175" s="16">
        <f t="shared" si="24"/>
        <v>0</v>
      </c>
      <c r="O175" s="16">
        <f t="shared" si="25"/>
        <v>0</v>
      </c>
      <c r="P175" s="16">
        <f t="shared" si="26"/>
        <v>0</v>
      </c>
      <c r="Q175" s="16">
        <f t="shared" si="27"/>
        <v>1</v>
      </c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52.8" x14ac:dyDescent="0.2">
      <c r="A176" s="14" t="s">
        <v>370</v>
      </c>
      <c r="B176" s="14" t="s">
        <v>326</v>
      </c>
      <c r="C176" s="24">
        <v>6260</v>
      </c>
      <c r="D176" s="13" t="s">
        <v>431</v>
      </c>
      <c r="E176" s="13" t="s">
        <v>420</v>
      </c>
      <c r="F176" s="13" t="s">
        <v>508</v>
      </c>
      <c r="G176" s="15">
        <v>0</v>
      </c>
      <c r="H176" s="15">
        <v>661033.59</v>
      </c>
      <c r="I176" s="15">
        <v>660756.51</v>
      </c>
      <c r="J176" s="14">
        <v>0</v>
      </c>
      <c r="K176" s="14">
        <v>1</v>
      </c>
      <c r="L176" s="14">
        <v>1</v>
      </c>
      <c r="M176" s="13" t="s">
        <v>457</v>
      </c>
      <c r="N176" s="16">
        <f t="shared" si="24"/>
        <v>0</v>
      </c>
      <c r="O176" s="16">
        <f t="shared" si="25"/>
        <v>0.99958083824454369</v>
      </c>
      <c r="P176" s="16">
        <f t="shared" si="26"/>
        <v>0</v>
      </c>
      <c r="Q176" s="16">
        <f t="shared" si="27"/>
        <v>1</v>
      </c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52.8" x14ac:dyDescent="0.2">
      <c r="A177" s="14" t="s">
        <v>369</v>
      </c>
      <c r="B177" s="14" t="s">
        <v>326</v>
      </c>
      <c r="C177" s="24">
        <v>6260</v>
      </c>
      <c r="D177" s="13" t="s">
        <v>431</v>
      </c>
      <c r="E177" s="13" t="s">
        <v>420</v>
      </c>
      <c r="F177" s="13" t="s">
        <v>508</v>
      </c>
      <c r="G177" s="29">
        <v>0</v>
      </c>
      <c r="H177" s="29">
        <v>902527.31</v>
      </c>
      <c r="I177" s="29">
        <v>900849.82</v>
      </c>
      <c r="J177" s="14">
        <v>0</v>
      </c>
      <c r="K177" s="14">
        <v>1</v>
      </c>
      <c r="L177" s="14">
        <v>1</v>
      </c>
      <c r="M177" s="13" t="s">
        <v>457</v>
      </c>
      <c r="N177" s="16">
        <f t="shared" si="24"/>
        <v>0</v>
      </c>
      <c r="O177" s="16">
        <f t="shared" si="25"/>
        <v>0.99814134156228462</v>
      </c>
      <c r="P177" s="16">
        <f t="shared" si="26"/>
        <v>0</v>
      </c>
      <c r="Q177" s="16">
        <f t="shared" si="27"/>
        <v>1</v>
      </c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52.8" x14ac:dyDescent="0.2">
      <c r="A178" s="14" t="s">
        <v>368</v>
      </c>
      <c r="B178" s="14" t="s">
        <v>326</v>
      </c>
      <c r="C178" s="24">
        <v>6260</v>
      </c>
      <c r="D178" s="13" t="s">
        <v>431</v>
      </c>
      <c r="E178" s="13" t="s">
        <v>420</v>
      </c>
      <c r="F178" s="13" t="s">
        <v>508</v>
      </c>
      <c r="G178" s="29">
        <v>0</v>
      </c>
      <c r="H178" s="29">
        <v>915962.85</v>
      </c>
      <c r="I178" s="29">
        <v>746378.74</v>
      </c>
      <c r="J178" s="14">
        <v>0</v>
      </c>
      <c r="K178" s="14">
        <v>1</v>
      </c>
      <c r="L178" s="14">
        <v>1</v>
      </c>
      <c r="M178" s="13" t="s">
        <v>457</v>
      </c>
      <c r="N178" s="16">
        <f t="shared" ref="N178:N215" si="28">IFERROR(I178/G178,0)</f>
        <v>0</v>
      </c>
      <c r="O178" s="16">
        <f t="shared" ref="O178:O215" si="29">IFERROR(I178/H178,0)</f>
        <v>0.81485699993182037</v>
      </c>
      <c r="P178" s="16">
        <f t="shared" ref="P178:P215" si="30">IFERROR(L178/J178,0)</f>
        <v>0</v>
      </c>
      <c r="Q178" s="16">
        <f t="shared" ref="Q178:Q215" si="31">IFERROR(L178/K178,0)</f>
        <v>1</v>
      </c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6.4" x14ac:dyDescent="0.2">
      <c r="A179" s="14" t="s">
        <v>273</v>
      </c>
      <c r="B179" s="14" t="s">
        <v>272</v>
      </c>
      <c r="C179" s="24">
        <v>6140</v>
      </c>
      <c r="D179" s="13" t="s">
        <v>428</v>
      </c>
      <c r="E179" s="13" t="s">
        <v>420</v>
      </c>
      <c r="F179" s="13" t="s">
        <v>508</v>
      </c>
      <c r="G179" s="29">
        <v>0</v>
      </c>
      <c r="H179" s="29">
        <v>4851718.46</v>
      </c>
      <c r="I179" s="29">
        <v>3154877.08</v>
      </c>
      <c r="J179" s="14">
        <v>0</v>
      </c>
      <c r="K179" s="14">
        <v>1</v>
      </c>
      <c r="L179" s="14">
        <v>1</v>
      </c>
      <c r="M179" s="13" t="s">
        <v>457</v>
      </c>
      <c r="N179" s="16">
        <f t="shared" si="28"/>
        <v>0</v>
      </c>
      <c r="O179" s="16">
        <f t="shared" si="29"/>
        <v>0.6502597184915796</v>
      </c>
      <c r="P179" s="16">
        <f t="shared" si="30"/>
        <v>0</v>
      </c>
      <c r="Q179" s="16">
        <f t="shared" si="31"/>
        <v>1</v>
      </c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6.4" x14ac:dyDescent="0.2">
      <c r="A180" s="14" t="s">
        <v>269</v>
      </c>
      <c r="B180" s="14" t="s">
        <v>268</v>
      </c>
      <c r="C180" s="24">
        <v>6140</v>
      </c>
      <c r="D180" s="13" t="s">
        <v>428</v>
      </c>
      <c r="E180" s="13" t="s">
        <v>420</v>
      </c>
      <c r="F180" s="13" t="s">
        <v>508</v>
      </c>
      <c r="G180" s="29">
        <v>0</v>
      </c>
      <c r="H180" s="29">
        <v>5006223.4000000004</v>
      </c>
      <c r="I180" s="29">
        <v>3333383.21</v>
      </c>
      <c r="J180" s="14">
        <v>0</v>
      </c>
      <c r="K180" s="14">
        <v>1</v>
      </c>
      <c r="L180" s="14">
        <v>1</v>
      </c>
      <c r="M180" s="13" t="s">
        <v>457</v>
      </c>
      <c r="N180" s="16">
        <f t="shared" si="28"/>
        <v>0</v>
      </c>
      <c r="O180" s="16">
        <f t="shared" si="29"/>
        <v>0.66584787446760763</v>
      </c>
      <c r="P180" s="16">
        <f t="shared" si="30"/>
        <v>0</v>
      </c>
      <c r="Q180" s="16">
        <f t="shared" si="31"/>
        <v>1</v>
      </c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6.4" x14ac:dyDescent="0.2">
      <c r="A181" s="14" t="s">
        <v>367</v>
      </c>
      <c r="B181" s="14" t="s">
        <v>365</v>
      </c>
      <c r="C181" s="24">
        <v>6140</v>
      </c>
      <c r="D181" s="13" t="s">
        <v>426</v>
      </c>
      <c r="E181" s="13" t="s">
        <v>420</v>
      </c>
      <c r="F181" s="13" t="s">
        <v>508</v>
      </c>
      <c r="G181" s="15">
        <v>0</v>
      </c>
      <c r="H181" s="15">
        <v>202731.38</v>
      </c>
      <c r="I181" s="15">
        <v>0</v>
      </c>
      <c r="J181" s="14">
        <v>0</v>
      </c>
      <c r="K181" s="14">
        <v>1</v>
      </c>
      <c r="L181" s="14">
        <v>1</v>
      </c>
      <c r="M181" s="13" t="s">
        <v>457</v>
      </c>
      <c r="N181" s="16">
        <f t="shared" si="28"/>
        <v>0</v>
      </c>
      <c r="O181" s="16">
        <f t="shared" si="29"/>
        <v>0</v>
      </c>
      <c r="P181" s="16">
        <f t="shared" si="30"/>
        <v>0</v>
      </c>
      <c r="Q181" s="16">
        <f t="shared" si="31"/>
        <v>1</v>
      </c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6.4" x14ac:dyDescent="0.2">
      <c r="A182" s="14" t="s">
        <v>366</v>
      </c>
      <c r="B182" s="14" t="s">
        <v>365</v>
      </c>
      <c r="C182" s="24">
        <v>6140</v>
      </c>
      <c r="D182" s="13" t="s">
        <v>426</v>
      </c>
      <c r="E182" s="13" t="s">
        <v>420</v>
      </c>
      <c r="F182" s="13" t="s">
        <v>508</v>
      </c>
      <c r="G182" s="15">
        <v>0</v>
      </c>
      <c r="H182" s="15">
        <v>791439.88</v>
      </c>
      <c r="I182" s="15">
        <v>0</v>
      </c>
      <c r="J182" s="14">
        <v>0</v>
      </c>
      <c r="K182" s="14">
        <v>1</v>
      </c>
      <c r="L182" s="14">
        <v>1</v>
      </c>
      <c r="M182" s="13" t="s">
        <v>457</v>
      </c>
      <c r="N182" s="16">
        <f t="shared" si="28"/>
        <v>0</v>
      </c>
      <c r="O182" s="16">
        <f t="shared" si="29"/>
        <v>0</v>
      </c>
      <c r="P182" s="16">
        <f t="shared" si="30"/>
        <v>0</v>
      </c>
      <c r="Q182" s="16">
        <f t="shared" si="31"/>
        <v>1</v>
      </c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6.4" x14ac:dyDescent="0.2">
      <c r="A183" s="14" t="s">
        <v>364</v>
      </c>
      <c r="B183" s="14" t="s">
        <v>363</v>
      </c>
      <c r="C183" s="24">
        <v>6140</v>
      </c>
      <c r="D183" s="13" t="s">
        <v>441</v>
      </c>
      <c r="E183" s="13" t="s">
        <v>420</v>
      </c>
      <c r="F183" s="13" t="s">
        <v>508</v>
      </c>
      <c r="G183" s="15">
        <v>0</v>
      </c>
      <c r="H183" s="15">
        <v>637568.73</v>
      </c>
      <c r="I183" s="15">
        <v>0</v>
      </c>
      <c r="J183" s="14">
        <v>0</v>
      </c>
      <c r="K183" s="14">
        <v>1</v>
      </c>
      <c r="L183" s="14">
        <v>1</v>
      </c>
      <c r="M183" s="13" t="s">
        <v>457</v>
      </c>
      <c r="N183" s="16">
        <f t="shared" si="28"/>
        <v>0</v>
      </c>
      <c r="O183" s="16">
        <f t="shared" si="29"/>
        <v>0</v>
      </c>
      <c r="P183" s="16">
        <f t="shared" si="30"/>
        <v>0</v>
      </c>
      <c r="Q183" s="16">
        <f t="shared" si="31"/>
        <v>1</v>
      </c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6.4" x14ac:dyDescent="0.2">
      <c r="A184" s="14" t="s">
        <v>360</v>
      </c>
      <c r="B184" s="14" t="s">
        <v>359</v>
      </c>
      <c r="C184" s="24">
        <v>6140</v>
      </c>
      <c r="D184" s="13" t="s">
        <v>434</v>
      </c>
      <c r="E184" s="13" t="s">
        <v>420</v>
      </c>
      <c r="F184" s="13" t="s">
        <v>508</v>
      </c>
      <c r="G184" s="29">
        <v>0</v>
      </c>
      <c r="H184" s="29">
        <v>1824853.48</v>
      </c>
      <c r="I184" s="29">
        <v>1814716.28</v>
      </c>
      <c r="J184" s="14">
        <v>0</v>
      </c>
      <c r="K184" s="14">
        <v>1</v>
      </c>
      <c r="L184" s="14">
        <v>1</v>
      </c>
      <c r="M184" s="13" t="s">
        <v>457</v>
      </c>
      <c r="N184" s="16">
        <f t="shared" si="28"/>
        <v>0</v>
      </c>
      <c r="O184" s="16">
        <f t="shared" si="29"/>
        <v>0.99444492387410743</v>
      </c>
      <c r="P184" s="16">
        <f t="shared" si="30"/>
        <v>0</v>
      </c>
      <c r="Q184" s="16">
        <f t="shared" si="31"/>
        <v>1</v>
      </c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6.4" x14ac:dyDescent="0.2">
      <c r="A185" s="14" t="s">
        <v>356</v>
      </c>
      <c r="B185" s="14" t="s">
        <v>355</v>
      </c>
      <c r="C185" s="24">
        <v>6140</v>
      </c>
      <c r="D185" s="13" t="s">
        <v>439</v>
      </c>
      <c r="E185" s="13" t="s">
        <v>420</v>
      </c>
      <c r="F185" s="13" t="s">
        <v>508</v>
      </c>
      <c r="G185" s="29">
        <v>0</v>
      </c>
      <c r="H185" s="29">
        <v>5669606.2400000002</v>
      </c>
      <c r="I185" s="29">
        <v>3250622.84</v>
      </c>
      <c r="J185" s="14">
        <v>0</v>
      </c>
      <c r="K185" s="14">
        <v>1</v>
      </c>
      <c r="L185" s="14">
        <v>1</v>
      </c>
      <c r="M185" s="13" t="s">
        <v>457</v>
      </c>
      <c r="N185" s="16">
        <f t="shared" si="28"/>
        <v>0</v>
      </c>
      <c r="O185" s="16">
        <f t="shared" si="29"/>
        <v>0.57334190460464851</v>
      </c>
      <c r="P185" s="16">
        <f t="shared" si="30"/>
        <v>0</v>
      </c>
      <c r="Q185" s="16">
        <f t="shared" si="31"/>
        <v>1</v>
      </c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6.4" x14ac:dyDescent="0.2">
      <c r="A186" s="14" t="s">
        <v>354</v>
      </c>
      <c r="B186" s="14" t="s">
        <v>353</v>
      </c>
      <c r="C186" s="24">
        <v>6140</v>
      </c>
      <c r="D186" s="13" t="s">
        <v>439</v>
      </c>
      <c r="E186" s="13" t="s">
        <v>420</v>
      </c>
      <c r="F186" s="13" t="s">
        <v>508</v>
      </c>
      <c r="G186" s="29">
        <v>0</v>
      </c>
      <c r="H186" s="29">
        <v>4175485.74</v>
      </c>
      <c r="I186" s="29">
        <v>3875485.73</v>
      </c>
      <c r="J186" s="14">
        <v>0</v>
      </c>
      <c r="K186" s="14">
        <v>1</v>
      </c>
      <c r="L186" s="14">
        <v>1</v>
      </c>
      <c r="M186" s="13" t="s">
        <v>457</v>
      </c>
      <c r="N186" s="16">
        <f t="shared" si="28"/>
        <v>0</v>
      </c>
      <c r="O186" s="16">
        <f t="shared" si="29"/>
        <v>0.92815206932068217</v>
      </c>
      <c r="P186" s="16">
        <f t="shared" si="30"/>
        <v>0</v>
      </c>
      <c r="Q186" s="16">
        <f t="shared" si="31"/>
        <v>1</v>
      </c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6.4" x14ac:dyDescent="0.2">
      <c r="A187" s="14" t="s">
        <v>247</v>
      </c>
      <c r="B187" s="14" t="s">
        <v>246</v>
      </c>
      <c r="C187" s="24">
        <v>6140</v>
      </c>
      <c r="D187" s="13" t="s">
        <v>426</v>
      </c>
      <c r="E187" s="13" t="s">
        <v>420</v>
      </c>
      <c r="F187" s="13" t="s">
        <v>508</v>
      </c>
      <c r="G187" s="29">
        <v>0</v>
      </c>
      <c r="H187" s="29">
        <v>3656895.79</v>
      </c>
      <c r="I187" s="29">
        <v>2433414.98</v>
      </c>
      <c r="J187" s="14">
        <v>0</v>
      </c>
      <c r="K187" s="14">
        <v>1</v>
      </c>
      <c r="L187" s="14">
        <v>1</v>
      </c>
      <c r="M187" s="13" t="s">
        <v>457</v>
      </c>
      <c r="N187" s="16">
        <f t="shared" si="28"/>
        <v>0</v>
      </c>
      <c r="O187" s="16">
        <f t="shared" si="29"/>
        <v>0.66543186345487848</v>
      </c>
      <c r="P187" s="16">
        <f t="shared" si="30"/>
        <v>0</v>
      </c>
      <c r="Q187" s="16">
        <f t="shared" si="31"/>
        <v>1</v>
      </c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6.4" x14ac:dyDescent="0.2">
      <c r="A188" s="14" t="s">
        <v>245</v>
      </c>
      <c r="B188" s="14" t="s">
        <v>244</v>
      </c>
      <c r="C188" s="24">
        <v>6140</v>
      </c>
      <c r="D188" s="13" t="s">
        <v>426</v>
      </c>
      <c r="E188" s="13" t="s">
        <v>420</v>
      </c>
      <c r="F188" s="13" t="s">
        <v>508</v>
      </c>
      <c r="G188" s="29">
        <v>0</v>
      </c>
      <c r="H188" s="29">
        <v>1733750.38</v>
      </c>
      <c r="I188" s="29">
        <v>1149889.98</v>
      </c>
      <c r="J188" s="14">
        <v>0</v>
      </c>
      <c r="K188" s="14">
        <v>1</v>
      </c>
      <c r="L188" s="14">
        <v>1</v>
      </c>
      <c r="M188" s="13" t="s">
        <v>457</v>
      </c>
      <c r="N188" s="16">
        <f t="shared" si="28"/>
        <v>0</v>
      </c>
      <c r="O188" s="16">
        <f t="shared" si="29"/>
        <v>0.66323848765356874</v>
      </c>
      <c r="P188" s="16">
        <f t="shared" si="30"/>
        <v>0</v>
      </c>
      <c r="Q188" s="16">
        <f t="shared" si="31"/>
        <v>1</v>
      </c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6.4" x14ac:dyDescent="0.2">
      <c r="A189" s="14" t="s">
        <v>352</v>
      </c>
      <c r="B189" s="14" t="s">
        <v>351</v>
      </c>
      <c r="C189" s="24">
        <v>6140</v>
      </c>
      <c r="D189" s="13" t="s">
        <v>439</v>
      </c>
      <c r="E189" s="13" t="s">
        <v>420</v>
      </c>
      <c r="F189" s="13" t="s">
        <v>508</v>
      </c>
      <c r="G189" s="29">
        <v>0</v>
      </c>
      <c r="H189" s="29">
        <v>749583.35999999999</v>
      </c>
      <c r="I189" s="29">
        <v>734888.26</v>
      </c>
      <c r="J189" s="14">
        <v>0</v>
      </c>
      <c r="K189" s="14">
        <v>1</v>
      </c>
      <c r="L189" s="14">
        <v>1</v>
      </c>
      <c r="M189" s="13" t="s">
        <v>457</v>
      </c>
      <c r="N189" s="16">
        <f t="shared" si="28"/>
        <v>0</v>
      </c>
      <c r="O189" s="16">
        <f t="shared" si="29"/>
        <v>0.98039564272077762</v>
      </c>
      <c r="P189" s="16">
        <f t="shared" si="30"/>
        <v>0</v>
      </c>
      <c r="Q189" s="16">
        <f t="shared" si="31"/>
        <v>1</v>
      </c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6.4" x14ac:dyDescent="0.2">
      <c r="A190" s="32" t="s">
        <v>575</v>
      </c>
      <c r="B190" s="32" t="s">
        <v>576</v>
      </c>
      <c r="C190" s="30" t="s">
        <v>519</v>
      </c>
      <c r="D190" s="13" t="s">
        <v>446</v>
      </c>
      <c r="E190" s="13" t="s">
        <v>420</v>
      </c>
      <c r="F190" s="13" t="s">
        <v>508</v>
      </c>
      <c r="G190" s="38">
        <v>0</v>
      </c>
      <c r="H190" s="38">
        <v>11000000</v>
      </c>
      <c r="I190" s="38">
        <v>0</v>
      </c>
      <c r="J190" s="14">
        <v>1</v>
      </c>
      <c r="K190" s="14">
        <v>0</v>
      </c>
      <c r="L190" s="14">
        <v>0</v>
      </c>
      <c r="M190" s="13" t="s">
        <v>457</v>
      </c>
      <c r="N190" s="16">
        <v>0</v>
      </c>
      <c r="O190" s="16">
        <v>0</v>
      </c>
      <c r="P190" s="16">
        <f t="shared" si="30"/>
        <v>0</v>
      </c>
      <c r="Q190" s="16">
        <f t="shared" si="31"/>
        <v>0</v>
      </c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6.4" x14ac:dyDescent="0.2">
      <c r="A191" s="32" t="s">
        <v>577</v>
      </c>
      <c r="B191" s="32" t="s">
        <v>578</v>
      </c>
      <c r="C191" s="30" t="s">
        <v>519</v>
      </c>
      <c r="D191" s="13" t="s">
        <v>601</v>
      </c>
      <c r="E191" s="13" t="s">
        <v>420</v>
      </c>
      <c r="F191" s="13" t="s">
        <v>508</v>
      </c>
      <c r="G191" s="38">
        <v>0</v>
      </c>
      <c r="H191" s="38">
        <v>722850.66</v>
      </c>
      <c r="I191" s="38">
        <v>0</v>
      </c>
      <c r="J191" s="14">
        <v>1</v>
      </c>
      <c r="K191" s="14">
        <v>0</v>
      </c>
      <c r="L191" s="14">
        <v>0</v>
      </c>
      <c r="M191" s="13" t="s">
        <v>457</v>
      </c>
      <c r="N191" s="16">
        <v>0</v>
      </c>
      <c r="O191" s="16">
        <v>0</v>
      </c>
      <c r="P191" s="16">
        <f t="shared" ref="P191:P202" si="32">IFERROR(L191/J191,0)</f>
        <v>0</v>
      </c>
      <c r="Q191" s="16">
        <f t="shared" ref="Q191:Q202" si="33">IFERROR(L191/K191,0)</f>
        <v>0</v>
      </c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6.4" x14ac:dyDescent="0.2">
      <c r="A192" s="32" t="s">
        <v>579</v>
      </c>
      <c r="B192" s="32" t="s">
        <v>580</v>
      </c>
      <c r="C192" s="30" t="s">
        <v>519</v>
      </c>
      <c r="D192" s="13" t="s">
        <v>605</v>
      </c>
      <c r="E192" s="13" t="s">
        <v>420</v>
      </c>
      <c r="F192" s="13" t="s">
        <v>508</v>
      </c>
      <c r="G192" s="38">
        <v>0</v>
      </c>
      <c r="H192" s="38">
        <v>5000000</v>
      </c>
      <c r="I192" s="38">
        <v>0</v>
      </c>
      <c r="J192" s="14">
        <v>1</v>
      </c>
      <c r="K192" s="14">
        <v>0</v>
      </c>
      <c r="L192" s="14">
        <v>0</v>
      </c>
      <c r="M192" s="13" t="s">
        <v>457</v>
      </c>
      <c r="N192" s="16">
        <v>0</v>
      </c>
      <c r="O192" s="16">
        <v>0</v>
      </c>
      <c r="P192" s="16">
        <f t="shared" si="32"/>
        <v>0</v>
      </c>
      <c r="Q192" s="16">
        <f t="shared" si="33"/>
        <v>0</v>
      </c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6.4" x14ac:dyDescent="0.2">
      <c r="A193" s="32" t="s">
        <v>581</v>
      </c>
      <c r="B193" s="32" t="s">
        <v>582</v>
      </c>
      <c r="C193" s="30" t="s">
        <v>519</v>
      </c>
      <c r="D193" s="13" t="s">
        <v>601</v>
      </c>
      <c r="E193" s="13" t="s">
        <v>420</v>
      </c>
      <c r="F193" s="13" t="s">
        <v>508</v>
      </c>
      <c r="G193" s="38">
        <v>0</v>
      </c>
      <c r="H193" s="38">
        <v>1091036.3600000001</v>
      </c>
      <c r="I193" s="38">
        <v>0</v>
      </c>
      <c r="J193" s="14">
        <v>1</v>
      </c>
      <c r="K193" s="14">
        <v>0</v>
      </c>
      <c r="L193" s="14">
        <v>0</v>
      </c>
      <c r="M193" s="13" t="s">
        <v>457</v>
      </c>
      <c r="N193" s="16">
        <v>0</v>
      </c>
      <c r="O193" s="16">
        <v>0</v>
      </c>
      <c r="P193" s="16">
        <f t="shared" si="32"/>
        <v>0</v>
      </c>
      <c r="Q193" s="16">
        <f t="shared" si="33"/>
        <v>0</v>
      </c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6.4" x14ac:dyDescent="0.2">
      <c r="A194" s="32" t="s">
        <v>583</v>
      </c>
      <c r="B194" s="32" t="s">
        <v>584</v>
      </c>
      <c r="C194" s="30" t="s">
        <v>519</v>
      </c>
      <c r="D194" s="13" t="s">
        <v>438</v>
      </c>
      <c r="E194" s="13" t="s">
        <v>420</v>
      </c>
      <c r="F194" s="13" t="s">
        <v>508</v>
      </c>
      <c r="G194" s="38">
        <v>0</v>
      </c>
      <c r="H194" s="38">
        <v>5650000</v>
      </c>
      <c r="I194" s="38">
        <v>0</v>
      </c>
      <c r="J194" s="14">
        <v>1</v>
      </c>
      <c r="K194" s="14">
        <v>0</v>
      </c>
      <c r="L194" s="14">
        <v>0</v>
      </c>
      <c r="M194" s="13" t="s">
        <v>457</v>
      </c>
      <c r="N194" s="16">
        <v>0</v>
      </c>
      <c r="O194" s="16">
        <v>0</v>
      </c>
      <c r="P194" s="16">
        <f t="shared" si="32"/>
        <v>0</v>
      </c>
      <c r="Q194" s="16">
        <f t="shared" si="33"/>
        <v>0</v>
      </c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39.6" x14ac:dyDescent="0.2">
      <c r="A195" s="32" t="s">
        <v>585</v>
      </c>
      <c r="B195" s="32" t="s">
        <v>586</v>
      </c>
      <c r="C195" s="30" t="s">
        <v>519</v>
      </c>
      <c r="D195" s="13" t="s">
        <v>438</v>
      </c>
      <c r="E195" s="13" t="s">
        <v>420</v>
      </c>
      <c r="F195" s="13" t="s">
        <v>508</v>
      </c>
      <c r="G195" s="38">
        <v>0</v>
      </c>
      <c r="H195" s="38">
        <v>7620000</v>
      </c>
      <c r="I195" s="38">
        <v>0</v>
      </c>
      <c r="J195" s="14">
        <v>1</v>
      </c>
      <c r="K195" s="14">
        <v>0</v>
      </c>
      <c r="L195" s="14">
        <v>0</v>
      </c>
      <c r="M195" s="13" t="s">
        <v>457</v>
      </c>
      <c r="N195" s="16">
        <v>0</v>
      </c>
      <c r="O195" s="16">
        <v>0</v>
      </c>
      <c r="P195" s="16">
        <f t="shared" si="32"/>
        <v>0</v>
      </c>
      <c r="Q195" s="16">
        <f t="shared" si="33"/>
        <v>0</v>
      </c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39.6" x14ac:dyDescent="0.2">
      <c r="A196" s="32" t="s">
        <v>587</v>
      </c>
      <c r="B196" s="32" t="s">
        <v>588</v>
      </c>
      <c r="C196" s="30" t="s">
        <v>519</v>
      </c>
      <c r="D196" s="13" t="s">
        <v>438</v>
      </c>
      <c r="E196" s="13" t="s">
        <v>420</v>
      </c>
      <c r="F196" s="13" t="s">
        <v>508</v>
      </c>
      <c r="G196" s="38">
        <v>0</v>
      </c>
      <c r="H196" s="38">
        <v>1595211.64</v>
      </c>
      <c r="I196" s="38">
        <v>0</v>
      </c>
      <c r="J196" s="14">
        <v>1</v>
      </c>
      <c r="K196" s="14">
        <v>0</v>
      </c>
      <c r="L196" s="14">
        <v>0</v>
      </c>
      <c r="M196" s="13" t="s">
        <v>457</v>
      </c>
      <c r="N196" s="16">
        <v>0</v>
      </c>
      <c r="O196" s="16">
        <v>0</v>
      </c>
      <c r="P196" s="16">
        <f t="shared" si="32"/>
        <v>0</v>
      </c>
      <c r="Q196" s="16">
        <f t="shared" si="33"/>
        <v>0</v>
      </c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39.6" x14ac:dyDescent="0.2">
      <c r="A197" s="32" t="s">
        <v>589</v>
      </c>
      <c r="B197" s="32" t="s">
        <v>590</v>
      </c>
      <c r="C197" s="30" t="s">
        <v>519</v>
      </c>
      <c r="D197" s="13" t="s">
        <v>438</v>
      </c>
      <c r="E197" s="13" t="s">
        <v>420</v>
      </c>
      <c r="F197" s="13" t="s">
        <v>508</v>
      </c>
      <c r="G197" s="38">
        <v>0</v>
      </c>
      <c r="H197" s="38">
        <v>1450000</v>
      </c>
      <c r="I197" s="38">
        <v>0</v>
      </c>
      <c r="J197" s="14">
        <v>1</v>
      </c>
      <c r="K197" s="14">
        <v>0</v>
      </c>
      <c r="L197" s="14">
        <v>0</v>
      </c>
      <c r="M197" s="13" t="s">
        <v>457</v>
      </c>
      <c r="N197" s="16">
        <v>0</v>
      </c>
      <c r="O197" s="16">
        <v>0</v>
      </c>
      <c r="P197" s="16">
        <f t="shared" si="32"/>
        <v>0</v>
      </c>
      <c r="Q197" s="16">
        <f t="shared" si="33"/>
        <v>0</v>
      </c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6.4" x14ac:dyDescent="0.2">
      <c r="A198" s="32" t="s">
        <v>591</v>
      </c>
      <c r="B198" s="32" t="s">
        <v>592</v>
      </c>
      <c r="C198" s="30" t="s">
        <v>519</v>
      </c>
      <c r="D198" s="13" t="s">
        <v>428</v>
      </c>
      <c r="E198" s="13" t="s">
        <v>420</v>
      </c>
      <c r="F198" s="13" t="s">
        <v>508</v>
      </c>
      <c r="G198" s="38">
        <v>0</v>
      </c>
      <c r="H198" s="38">
        <v>3200000</v>
      </c>
      <c r="I198" s="38">
        <v>0</v>
      </c>
      <c r="J198" s="14">
        <v>1</v>
      </c>
      <c r="K198" s="14">
        <v>0</v>
      </c>
      <c r="L198" s="14">
        <v>0</v>
      </c>
      <c r="M198" s="13" t="s">
        <v>457</v>
      </c>
      <c r="N198" s="16">
        <v>0</v>
      </c>
      <c r="O198" s="16">
        <v>0</v>
      </c>
      <c r="P198" s="16">
        <f t="shared" si="32"/>
        <v>0</v>
      </c>
      <c r="Q198" s="16">
        <f t="shared" si="33"/>
        <v>0</v>
      </c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6.4" x14ac:dyDescent="0.2">
      <c r="A199" s="32" t="s">
        <v>593</v>
      </c>
      <c r="B199" s="32" t="s">
        <v>594</v>
      </c>
      <c r="C199" s="30" t="s">
        <v>519</v>
      </c>
      <c r="D199" s="13" t="s">
        <v>604</v>
      </c>
      <c r="E199" s="13" t="s">
        <v>420</v>
      </c>
      <c r="F199" s="13" t="s">
        <v>508</v>
      </c>
      <c r="G199" s="38">
        <v>0</v>
      </c>
      <c r="H199" s="38">
        <v>10318796.779999999</v>
      </c>
      <c r="I199" s="38">
        <v>0</v>
      </c>
      <c r="J199" s="14">
        <v>1</v>
      </c>
      <c r="K199" s="14">
        <v>0</v>
      </c>
      <c r="L199" s="14">
        <v>0</v>
      </c>
      <c r="M199" s="13" t="s">
        <v>457</v>
      </c>
      <c r="N199" s="16">
        <v>0</v>
      </c>
      <c r="O199" s="16">
        <v>0</v>
      </c>
      <c r="P199" s="16">
        <f t="shared" si="32"/>
        <v>0</v>
      </c>
      <c r="Q199" s="16">
        <f t="shared" si="33"/>
        <v>0</v>
      </c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39.6" x14ac:dyDescent="0.2">
      <c r="A200" s="32" t="s">
        <v>595</v>
      </c>
      <c r="B200" s="32" t="s">
        <v>596</v>
      </c>
      <c r="C200" s="30" t="s">
        <v>519</v>
      </c>
      <c r="D200" s="13" t="s">
        <v>428</v>
      </c>
      <c r="E200" s="13" t="s">
        <v>420</v>
      </c>
      <c r="F200" s="13" t="s">
        <v>508</v>
      </c>
      <c r="G200" s="38">
        <v>0</v>
      </c>
      <c r="H200" s="38">
        <v>1900000</v>
      </c>
      <c r="I200" s="38">
        <v>0</v>
      </c>
      <c r="J200" s="14">
        <v>1</v>
      </c>
      <c r="K200" s="14">
        <v>0</v>
      </c>
      <c r="L200" s="14">
        <v>0</v>
      </c>
      <c r="M200" s="13" t="s">
        <v>457</v>
      </c>
      <c r="N200" s="16">
        <v>0</v>
      </c>
      <c r="O200" s="16">
        <v>0</v>
      </c>
      <c r="P200" s="16">
        <f t="shared" si="32"/>
        <v>0</v>
      </c>
      <c r="Q200" s="16">
        <f t="shared" si="33"/>
        <v>0</v>
      </c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6.4" x14ac:dyDescent="0.2">
      <c r="A201" s="32" t="s">
        <v>597</v>
      </c>
      <c r="B201" s="32" t="s">
        <v>598</v>
      </c>
      <c r="C201" s="30" t="s">
        <v>519</v>
      </c>
      <c r="D201" s="13" t="s">
        <v>603</v>
      </c>
      <c r="E201" s="13" t="s">
        <v>420</v>
      </c>
      <c r="F201" s="13" t="s">
        <v>508</v>
      </c>
      <c r="G201" s="38">
        <v>0</v>
      </c>
      <c r="H201" s="38">
        <v>5800000</v>
      </c>
      <c r="I201" s="38">
        <v>0</v>
      </c>
      <c r="J201" s="14">
        <v>1</v>
      </c>
      <c r="K201" s="14">
        <v>0</v>
      </c>
      <c r="L201" s="14">
        <v>0</v>
      </c>
      <c r="M201" s="13" t="s">
        <v>457</v>
      </c>
      <c r="N201" s="16">
        <v>0</v>
      </c>
      <c r="O201" s="16">
        <v>0</v>
      </c>
      <c r="P201" s="16">
        <f t="shared" si="32"/>
        <v>0</v>
      </c>
      <c r="Q201" s="16">
        <f t="shared" si="33"/>
        <v>0</v>
      </c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6.4" x14ac:dyDescent="0.2">
      <c r="A202" s="32" t="s">
        <v>599</v>
      </c>
      <c r="B202" s="32" t="s">
        <v>600</v>
      </c>
      <c r="C202" s="30" t="s">
        <v>519</v>
      </c>
      <c r="D202" s="13" t="s">
        <v>602</v>
      </c>
      <c r="E202" s="13" t="s">
        <v>420</v>
      </c>
      <c r="F202" s="13" t="s">
        <v>508</v>
      </c>
      <c r="G202" s="38">
        <v>0</v>
      </c>
      <c r="H202" s="38">
        <v>900000</v>
      </c>
      <c r="I202" s="38">
        <v>0</v>
      </c>
      <c r="J202" s="14">
        <v>1</v>
      </c>
      <c r="K202" s="14">
        <v>0</v>
      </c>
      <c r="L202" s="14">
        <v>0</v>
      </c>
      <c r="M202" s="13" t="s">
        <v>457</v>
      </c>
      <c r="N202" s="16">
        <v>0</v>
      </c>
      <c r="O202" s="16">
        <v>0</v>
      </c>
      <c r="P202" s="16">
        <f t="shared" si="32"/>
        <v>0</v>
      </c>
      <c r="Q202" s="16">
        <f t="shared" si="33"/>
        <v>0</v>
      </c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6.4" x14ac:dyDescent="0.2">
      <c r="A203" s="14" t="s">
        <v>307</v>
      </c>
      <c r="B203" s="14" t="s">
        <v>306</v>
      </c>
      <c r="C203" s="24">
        <v>6140</v>
      </c>
      <c r="D203" s="13" t="s">
        <v>429</v>
      </c>
      <c r="E203" s="13" t="s">
        <v>420</v>
      </c>
      <c r="F203" s="13" t="s">
        <v>508</v>
      </c>
      <c r="G203" s="29">
        <v>0</v>
      </c>
      <c r="H203" s="29">
        <v>4013164.35</v>
      </c>
      <c r="I203" s="29">
        <v>3926557.8</v>
      </c>
      <c r="J203" s="14">
        <v>0</v>
      </c>
      <c r="K203" s="14">
        <v>1</v>
      </c>
      <c r="L203" s="14">
        <v>1</v>
      </c>
      <c r="M203" s="13" t="s">
        <v>457</v>
      </c>
      <c r="N203" s="16">
        <f t="shared" si="28"/>
        <v>0</v>
      </c>
      <c r="O203" s="16">
        <f t="shared" si="29"/>
        <v>0.97841938618835778</v>
      </c>
      <c r="P203" s="16">
        <f t="shared" si="30"/>
        <v>0</v>
      </c>
      <c r="Q203" s="16">
        <f t="shared" si="31"/>
        <v>1</v>
      </c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6.4" x14ac:dyDescent="0.2">
      <c r="A204" s="14" t="s">
        <v>305</v>
      </c>
      <c r="B204" s="14" t="s">
        <v>304</v>
      </c>
      <c r="C204" s="24">
        <v>6140</v>
      </c>
      <c r="D204" s="13" t="s">
        <v>429</v>
      </c>
      <c r="E204" s="13" t="s">
        <v>420</v>
      </c>
      <c r="F204" s="13" t="s">
        <v>508</v>
      </c>
      <c r="G204" s="29">
        <v>0</v>
      </c>
      <c r="H204" s="29">
        <v>7334202.71</v>
      </c>
      <c r="I204" s="29">
        <v>7199172.7199999997</v>
      </c>
      <c r="J204" s="14">
        <v>0</v>
      </c>
      <c r="K204" s="14">
        <v>1</v>
      </c>
      <c r="L204" s="14">
        <v>1</v>
      </c>
      <c r="M204" s="13" t="s">
        <v>457</v>
      </c>
      <c r="N204" s="16">
        <f t="shared" si="28"/>
        <v>0</v>
      </c>
      <c r="O204" s="16">
        <f t="shared" si="29"/>
        <v>0.9815890021943503</v>
      </c>
      <c r="P204" s="16">
        <f t="shared" si="30"/>
        <v>0</v>
      </c>
      <c r="Q204" s="16">
        <f t="shared" si="31"/>
        <v>1</v>
      </c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6.4" x14ac:dyDescent="0.2">
      <c r="A205" s="14" t="s">
        <v>301</v>
      </c>
      <c r="B205" s="14" t="s">
        <v>300</v>
      </c>
      <c r="C205" s="24">
        <v>6140</v>
      </c>
      <c r="D205" s="13" t="s">
        <v>428</v>
      </c>
      <c r="E205" s="13" t="s">
        <v>420</v>
      </c>
      <c r="F205" s="13" t="s">
        <v>508</v>
      </c>
      <c r="G205" s="29">
        <v>0</v>
      </c>
      <c r="H205" s="29">
        <v>6001049.1200000001</v>
      </c>
      <c r="I205" s="29">
        <v>5710371.75</v>
      </c>
      <c r="J205" s="14">
        <v>0</v>
      </c>
      <c r="K205" s="14">
        <v>1</v>
      </c>
      <c r="L205" s="14">
        <v>1</v>
      </c>
      <c r="M205" s="13" t="s">
        <v>457</v>
      </c>
      <c r="N205" s="16">
        <f t="shared" si="28"/>
        <v>0</v>
      </c>
      <c r="O205" s="16">
        <f t="shared" si="29"/>
        <v>0.95156224117025723</v>
      </c>
      <c r="P205" s="16">
        <f t="shared" si="30"/>
        <v>0</v>
      </c>
      <c r="Q205" s="16">
        <f t="shared" si="31"/>
        <v>1</v>
      </c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6.4" x14ac:dyDescent="0.2">
      <c r="A206" s="14" t="s">
        <v>299</v>
      </c>
      <c r="B206" s="14" t="s">
        <v>298</v>
      </c>
      <c r="C206" s="24">
        <v>6140</v>
      </c>
      <c r="D206" s="13" t="s">
        <v>428</v>
      </c>
      <c r="E206" s="13" t="s">
        <v>420</v>
      </c>
      <c r="F206" s="13" t="s">
        <v>508</v>
      </c>
      <c r="G206" s="29">
        <v>0</v>
      </c>
      <c r="H206" s="29">
        <v>2423064.7799999998</v>
      </c>
      <c r="I206" s="29">
        <v>2283556.11</v>
      </c>
      <c r="J206" s="14">
        <v>0</v>
      </c>
      <c r="K206" s="14">
        <v>1</v>
      </c>
      <c r="L206" s="14">
        <v>1</v>
      </c>
      <c r="M206" s="13" t="s">
        <v>457</v>
      </c>
      <c r="N206" s="16">
        <f t="shared" si="28"/>
        <v>0</v>
      </c>
      <c r="O206" s="16">
        <f t="shared" si="29"/>
        <v>0.94242470479885398</v>
      </c>
      <c r="P206" s="16">
        <f t="shared" si="30"/>
        <v>0</v>
      </c>
      <c r="Q206" s="16">
        <f t="shared" si="31"/>
        <v>1</v>
      </c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6.4" x14ac:dyDescent="0.2">
      <c r="A207" s="14" t="s">
        <v>297</v>
      </c>
      <c r="B207" s="14" t="s">
        <v>296</v>
      </c>
      <c r="C207" s="24">
        <v>6140</v>
      </c>
      <c r="D207" s="13" t="s">
        <v>428</v>
      </c>
      <c r="E207" s="13" t="s">
        <v>420</v>
      </c>
      <c r="F207" s="13" t="s">
        <v>508</v>
      </c>
      <c r="G207" s="29">
        <v>0</v>
      </c>
      <c r="H207" s="29">
        <v>8422088.9499999993</v>
      </c>
      <c r="I207" s="29">
        <v>7304554.46</v>
      </c>
      <c r="J207" s="14">
        <v>0</v>
      </c>
      <c r="K207" s="14">
        <v>1</v>
      </c>
      <c r="L207" s="14">
        <v>1</v>
      </c>
      <c r="M207" s="13" t="s">
        <v>457</v>
      </c>
      <c r="N207" s="16">
        <f t="shared" si="28"/>
        <v>0</v>
      </c>
      <c r="O207" s="16">
        <f t="shared" si="29"/>
        <v>0.86730910862678556</v>
      </c>
      <c r="P207" s="16">
        <f t="shared" si="30"/>
        <v>0</v>
      </c>
      <c r="Q207" s="16">
        <f t="shared" si="31"/>
        <v>1</v>
      </c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6.4" x14ac:dyDescent="0.2">
      <c r="A208" s="14" t="s">
        <v>295</v>
      </c>
      <c r="B208" s="14" t="s">
        <v>294</v>
      </c>
      <c r="C208" s="24">
        <v>6140</v>
      </c>
      <c r="D208" s="13" t="s">
        <v>428</v>
      </c>
      <c r="E208" s="13" t="s">
        <v>420</v>
      </c>
      <c r="F208" s="13" t="s">
        <v>508</v>
      </c>
      <c r="G208" s="29">
        <v>0</v>
      </c>
      <c r="H208" s="29">
        <v>6445582.4000000004</v>
      </c>
      <c r="I208" s="29">
        <v>5205501.74</v>
      </c>
      <c r="J208" s="14">
        <v>0</v>
      </c>
      <c r="K208" s="14">
        <v>1</v>
      </c>
      <c r="L208" s="14">
        <v>1</v>
      </c>
      <c r="M208" s="13" t="s">
        <v>457</v>
      </c>
      <c r="N208" s="16">
        <f t="shared" si="28"/>
        <v>0</v>
      </c>
      <c r="O208" s="16">
        <f t="shared" si="29"/>
        <v>0.80760766319580368</v>
      </c>
      <c r="P208" s="16">
        <f t="shared" si="30"/>
        <v>0</v>
      </c>
      <c r="Q208" s="16">
        <f t="shared" si="31"/>
        <v>1</v>
      </c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6.4" x14ac:dyDescent="0.2">
      <c r="A209" s="14" t="s">
        <v>293</v>
      </c>
      <c r="B209" s="14" t="s">
        <v>292</v>
      </c>
      <c r="C209" s="24">
        <v>6140</v>
      </c>
      <c r="D209" s="13" t="s">
        <v>428</v>
      </c>
      <c r="E209" s="13" t="s">
        <v>420</v>
      </c>
      <c r="F209" s="13" t="s">
        <v>508</v>
      </c>
      <c r="G209" s="29">
        <v>0</v>
      </c>
      <c r="H209" s="29">
        <v>4634029.7</v>
      </c>
      <c r="I209" s="29">
        <v>4390449.93</v>
      </c>
      <c r="J209" s="14">
        <v>0</v>
      </c>
      <c r="K209" s="14">
        <v>1</v>
      </c>
      <c r="L209" s="14">
        <v>1</v>
      </c>
      <c r="M209" s="13" t="s">
        <v>457</v>
      </c>
      <c r="N209" s="16">
        <f t="shared" si="28"/>
        <v>0</v>
      </c>
      <c r="O209" s="16">
        <f t="shared" si="29"/>
        <v>0.9474367266139877</v>
      </c>
      <c r="P209" s="16">
        <f t="shared" si="30"/>
        <v>0</v>
      </c>
      <c r="Q209" s="16">
        <f t="shared" si="31"/>
        <v>1</v>
      </c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6.4" x14ac:dyDescent="0.2">
      <c r="A210" s="14" t="s">
        <v>291</v>
      </c>
      <c r="B210" s="14" t="s">
        <v>290</v>
      </c>
      <c r="C210" s="24">
        <v>6140</v>
      </c>
      <c r="D210" s="13" t="s">
        <v>428</v>
      </c>
      <c r="E210" s="13" t="s">
        <v>420</v>
      </c>
      <c r="F210" s="13" t="s">
        <v>508</v>
      </c>
      <c r="G210" s="29">
        <v>0</v>
      </c>
      <c r="H210" s="29">
        <v>1980542.69</v>
      </c>
      <c r="I210" s="29">
        <v>1906938.2</v>
      </c>
      <c r="J210" s="14">
        <v>0</v>
      </c>
      <c r="K210" s="14">
        <v>1</v>
      </c>
      <c r="L210" s="14">
        <v>1</v>
      </c>
      <c r="M210" s="13" t="s">
        <v>457</v>
      </c>
      <c r="N210" s="16">
        <f t="shared" si="28"/>
        <v>0</v>
      </c>
      <c r="O210" s="16">
        <f t="shared" si="29"/>
        <v>0.96283620122321123</v>
      </c>
      <c r="P210" s="16">
        <f t="shared" si="30"/>
        <v>0</v>
      </c>
      <c r="Q210" s="16">
        <f t="shared" si="31"/>
        <v>1</v>
      </c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6.4" x14ac:dyDescent="0.2">
      <c r="A211" s="14" t="s">
        <v>289</v>
      </c>
      <c r="B211" s="14" t="s">
        <v>288</v>
      </c>
      <c r="C211" s="24">
        <v>6140</v>
      </c>
      <c r="D211" s="13" t="s">
        <v>428</v>
      </c>
      <c r="E211" s="13" t="s">
        <v>420</v>
      </c>
      <c r="F211" s="13" t="s">
        <v>508</v>
      </c>
      <c r="G211" s="29">
        <v>0</v>
      </c>
      <c r="H211" s="29">
        <v>4173571.61</v>
      </c>
      <c r="I211" s="29">
        <v>3669074.12</v>
      </c>
      <c r="J211" s="14">
        <v>0</v>
      </c>
      <c r="K211" s="14">
        <v>1</v>
      </c>
      <c r="L211" s="14">
        <v>1</v>
      </c>
      <c r="M211" s="13" t="s">
        <v>457</v>
      </c>
      <c r="N211" s="16">
        <f t="shared" si="28"/>
        <v>0</v>
      </c>
      <c r="O211" s="16">
        <f t="shared" si="29"/>
        <v>0.87912092156482735</v>
      </c>
      <c r="P211" s="16">
        <f t="shared" si="30"/>
        <v>0</v>
      </c>
      <c r="Q211" s="16">
        <f t="shared" si="31"/>
        <v>1</v>
      </c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6.4" x14ac:dyDescent="0.2">
      <c r="A212" s="14" t="s">
        <v>287</v>
      </c>
      <c r="B212" s="14" t="s">
        <v>286</v>
      </c>
      <c r="C212" s="24">
        <v>6140</v>
      </c>
      <c r="D212" s="13" t="s">
        <v>428</v>
      </c>
      <c r="E212" s="13" t="s">
        <v>420</v>
      </c>
      <c r="F212" s="13" t="s">
        <v>508</v>
      </c>
      <c r="G212" s="29">
        <v>0</v>
      </c>
      <c r="H212" s="29">
        <v>5964650.71</v>
      </c>
      <c r="I212" s="29">
        <v>5695348.8499999996</v>
      </c>
      <c r="J212" s="14">
        <v>0</v>
      </c>
      <c r="K212" s="14">
        <v>1</v>
      </c>
      <c r="L212" s="14">
        <v>1</v>
      </c>
      <c r="M212" s="13" t="s">
        <v>457</v>
      </c>
      <c r="N212" s="16">
        <f t="shared" si="28"/>
        <v>0</v>
      </c>
      <c r="O212" s="16">
        <f t="shared" si="29"/>
        <v>0.95485035535299601</v>
      </c>
      <c r="P212" s="16">
        <f t="shared" si="30"/>
        <v>0</v>
      </c>
      <c r="Q212" s="16">
        <f t="shared" si="31"/>
        <v>1</v>
      </c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6.4" x14ac:dyDescent="0.2">
      <c r="A213" s="14" t="s">
        <v>285</v>
      </c>
      <c r="B213" s="14" t="s">
        <v>284</v>
      </c>
      <c r="C213" s="24">
        <v>6140</v>
      </c>
      <c r="D213" s="13" t="s">
        <v>428</v>
      </c>
      <c r="E213" s="13" t="s">
        <v>420</v>
      </c>
      <c r="F213" s="13" t="s">
        <v>508</v>
      </c>
      <c r="G213" s="29">
        <v>0</v>
      </c>
      <c r="H213" s="29">
        <v>4798682.2699999996</v>
      </c>
      <c r="I213" s="29">
        <v>4009029.99</v>
      </c>
      <c r="J213" s="14">
        <v>0</v>
      </c>
      <c r="K213" s="14">
        <v>1</v>
      </c>
      <c r="L213" s="14">
        <v>1</v>
      </c>
      <c r="M213" s="13" t="s">
        <v>457</v>
      </c>
      <c r="N213" s="16">
        <f t="shared" si="28"/>
        <v>0</v>
      </c>
      <c r="O213" s="16">
        <f t="shared" si="29"/>
        <v>0.83544393323627997</v>
      </c>
      <c r="P213" s="16">
        <f t="shared" si="30"/>
        <v>0</v>
      </c>
      <c r="Q213" s="16">
        <f t="shared" si="31"/>
        <v>1</v>
      </c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6.4" x14ac:dyDescent="0.2">
      <c r="A214" s="14" t="s">
        <v>283</v>
      </c>
      <c r="B214" s="14" t="s">
        <v>282</v>
      </c>
      <c r="C214" s="24">
        <v>6140</v>
      </c>
      <c r="D214" s="13" t="s">
        <v>428</v>
      </c>
      <c r="E214" s="13" t="s">
        <v>420</v>
      </c>
      <c r="F214" s="13" t="s">
        <v>508</v>
      </c>
      <c r="G214" s="29">
        <v>0</v>
      </c>
      <c r="H214" s="29">
        <v>3178149.66</v>
      </c>
      <c r="I214" s="29">
        <v>3168718.36</v>
      </c>
      <c r="J214" s="14">
        <v>0</v>
      </c>
      <c r="K214" s="14">
        <v>1</v>
      </c>
      <c r="L214" s="14">
        <v>1</v>
      </c>
      <c r="M214" s="13" t="s">
        <v>457</v>
      </c>
      <c r="N214" s="16">
        <f t="shared" si="28"/>
        <v>0</v>
      </c>
      <c r="O214" s="16">
        <f t="shared" si="29"/>
        <v>0.99703245567107746</v>
      </c>
      <c r="P214" s="16">
        <f t="shared" si="30"/>
        <v>0</v>
      </c>
      <c r="Q214" s="16">
        <f t="shared" si="31"/>
        <v>1</v>
      </c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6.4" x14ac:dyDescent="0.2">
      <c r="A215" s="14" t="s">
        <v>281</v>
      </c>
      <c r="B215" s="14" t="s">
        <v>280</v>
      </c>
      <c r="C215" s="24">
        <v>6140</v>
      </c>
      <c r="D215" s="13" t="s">
        <v>428</v>
      </c>
      <c r="E215" s="13" t="s">
        <v>420</v>
      </c>
      <c r="F215" s="13" t="s">
        <v>508</v>
      </c>
      <c r="G215" s="29">
        <v>0</v>
      </c>
      <c r="H215" s="29">
        <v>2041841.19</v>
      </c>
      <c r="I215" s="29">
        <v>1838695.48</v>
      </c>
      <c r="J215" s="14">
        <v>0</v>
      </c>
      <c r="K215" s="14">
        <v>1</v>
      </c>
      <c r="L215" s="14">
        <v>1</v>
      </c>
      <c r="M215" s="13" t="s">
        <v>457</v>
      </c>
      <c r="N215" s="16">
        <f t="shared" si="28"/>
        <v>0</v>
      </c>
      <c r="O215" s="16">
        <f t="shared" si="29"/>
        <v>0.90050856501724308</v>
      </c>
      <c r="P215" s="16">
        <f t="shared" si="30"/>
        <v>0</v>
      </c>
      <c r="Q215" s="16">
        <f t="shared" si="31"/>
        <v>1</v>
      </c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6.4" x14ac:dyDescent="0.2">
      <c r="A216" s="14" t="s">
        <v>259</v>
      </c>
      <c r="B216" s="14" t="s">
        <v>258</v>
      </c>
      <c r="C216" s="24">
        <v>6140</v>
      </c>
      <c r="D216" s="13" t="s">
        <v>428</v>
      </c>
      <c r="E216" s="13" t="s">
        <v>420</v>
      </c>
      <c r="F216" s="13" t="s">
        <v>508</v>
      </c>
      <c r="G216" s="29">
        <v>0</v>
      </c>
      <c r="H216" s="29">
        <v>3049445.96</v>
      </c>
      <c r="I216" s="29">
        <v>3041075.83</v>
      </c>
      <c r="J216" s="14">
        <v>0</v>
      </c>
      <c r="K216" s="14">
        <v>1</v>
      </c>
      <c r="L216" s="14">
        <v>1</v>
      </c>
      <c r="M216" s="13" t="s">
        <v>457</v>
      </c>
      <c r="N216" s="16">
        <f t="shared" ref="N216:N235" si="34">IFERROR(I216/G216,0)</f>
        <v>0</v>
      </c>
      <c r="O216" s="16">
        <f t="shared" ref="O216:O235" si="35">IFERROR(I216/H216,0)</f>
        <v>0.99725519648165861</v>
      </c>
      <c r="P216" s="16">
        <f t="shared" ref="P216:P235" si="36">IFERROR(L216/J216,0)</f>
        <v>0</v>
      </c>
      <c r="Q216" s="16">
        <f t="shared" ref="Q216:Q235" si="37">IFERROR(L216/K216,0)</f>
        <v>1</v>
      </c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39.6" x14ac:dyDescent="0.2">
      <c r="A217" s="14" t="s">
        <v>243</v>
      </c>
      <c r="B217" s="14" t="s">
        <v>242</v>
      </c>
      <c r="C217" s="24">
        <v>6140</v>
      </c>
      <c r="D217" s="13" t="s">
        <v>425</v>
      </c>
      <c r="E217" s="13" t="s">
        <v>420</v>
      </c>
      <c r="F217" s="13" t="s">
        <v>508</v>
      </c>
      <c r="G217" s="29">
        <v>0</v>
      </c>
      <c r="H217" s="29">
        <v>3280372.4</v>
      </c>
      <c r="I217" s="29">
        <v>1823723.14</v>
      </c>
      <c r="J217" s="14">
        <v>0</v>
      </c>
      <c r="K217" s="14">
        <v>1</v>
      </c>
      <c r="L217" s="14">
        <v>1</v>
      </c>
      <c r="M217" s="13" t="s">
        <v>457</v>
      </c>
      <c r="N217" s="16">
        <f t="shared" si="34"/>
        <v>0</v>
      </c>
      <c r="O217" s="16">
        <f t="shared" si="35"/>
        <v>0.55595003177078306</v>
      </c>
      <c r="P217" s="16">
        <f t="shared" si="36"/>
        <v>0</v>
      </c>
      <c r="Q217" s="16">
        <f t="shared" si="37"/>
        <v>1</v>
      </c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6.4" x14ac:dyDescent="0.2">
      <c r="A218" s="14" t="s">
        <v>241</v>
      </c>
      <c r="B218" s="14" t="s">
        <v>240</v>
      </c>
      <c r="C218" s="24">
        <v>6140</v>
      </c>
      <c r="D218" s="13" t="s">
        <v>424</v>
      </c>
      <c r="E218" s="13" t="s">
        <v>420</v>
      </c>
      <c r="F218" s="13" t="s">
        <v>508</v>
      </c>
      <c r="G218" s="29">
        <v>0</v>
      </c>
      <c r="H218" s="29">
        <v>21744227.609999999</v>
      </c>
      <c r="I218" s="29">
        <v>14045081.26</v>
      </c>
      <c r="J218" s="14">
        <v>0</v>
      </c>
      <c r="K218" s="14">
        <v>1</v>
      </c>
      <c r="L218" s="14">
        <v>1</v>
      </c>
      <c r="M218" s="13" t="s">
        <v>457</v>
      </c>
      <c r="N218" s="16">
        <f t="shared" si="34"/>
        <v>0</v>
      </c>
      <c r="O218" s="16">
        <f t="shared" si="35"/>
        <v>0.64592228852225486</v>
      </c>
      <c r="P218" s="16">
        <f t="shared" si="36"/>
        <v>0</v>
      </c>
      <c r="Q218" s="16">
        <f t="shared" si="37"/>
        <v>1</v>
      </c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6.4" x14ac:dyDescent="0.2">
      <c r="A219" s="14" t="s">
        <v>350</v>
      </c>
      <c r="B219" s="14" t="s">
        <v>349</v>
      </c>
      <c r="C219" s="24">
        <v>6140</v>
      </c>
      <c r="D219" s="13" t="s">
        <v>438</v>
      </c>
      <c r="E219" s="13" t="s">
        <v>420</v>
      </c>
      <c r="F219" s="13" t="s">
        <v>508</v>
      </c>
      <c r="G219" s="29">
        <v>0</v>
      </c>
      <c r="H219" s="29">
        <v>5656023.0999999996</v>
      </c>
      <c r="I219" s="29">
        <v>5656007.0099999998</v>
      </c>
      <c r="J219" s="14">
        <v>0</v>
      </c>
      <c r="K219" s="14">
        <v>1</v>
      </c>
      <c r="L219" s="14">
        <v>1</v>
      </c>
      <c r="M219" s="13" t="s">
        <v>457</v>
      </c>
      <c r="N219" s="16">
        <f t="shared" si="34"/>
        <v>0</v>
      </c>
      <c r="O219" s="16">
        <f t="shared" si="35"/>
        <v>0.99999715524499899</v>
      </c>
      <c r="P219" s="16">
        <f t="shared" si="36"/>
        <v>0</v>
      </c>
      <c r="Q219" s="16">
        <f t="shared" si="37"/>
        <v>1</v>
      </c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39.6" x14ac:dyDescent="0.2">
      <c r="A220" s="14" t="s">
        <v>249</v>
      </c>
      <c r="B220" s="14" t="s">
        <v>248</v>
      </c>
      <c r="C220" s="24">
        <v>6140</v>
      </c>
      <c r="D220" s="13" t="s">
        <v>425</v>
      </c>
      <c r="E220" s="13" t="s">
        <v>420</v>
      </c>
      <c r="F220" s="13" t="s">
        <v>508</v>
      </c>
      <c r="G220" s="29">
        <v>0</v>
      </c>
      <c r="H220" s="29">
        <v>3253027.24</v>
      </c>
      <c r="I220" s="29">
        <v>2384336.29</v>
      </c>
      <c r="J220" s="14">
        <v>0</v>
      </c>
      <c r="K220" s="14">
        <v>1</v>
      </c>
      <c r="L220" s="14">
        <v>1</v>
      </c>
      <c r="M220" s="13" t="s">
        <v>457</v>
      </c>
      <c r="N220" s="16">
        <f t="shared" si="34"/>
        <v>0</v>
      </c>
      <c r="O220" s="16">
        <f t="shared" si="35"/>
        <v>0.73295921432247213</v>
      </c>
      <c r="P220" s="16">
        <f t="shared" si="36"/>
        <v>0</v>
      </c>
      <c r="Q220" s="16">
        <f t="shared" si="37"/>
        <v>1</v>
      </c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6.4" x14ac:dyDescent="0.2">
      <c r="A221" s="14" t="s">
        <v>348</v>
      </c>
      <c r="B221" s="14" t="s">
        <v>347</v>
      </c>
      <c r="C221" s="24">
        <v>6140</v>
      </c>
      <c r="D221" s="13" t="s">
        <v>438</v>
      </c>
      <c r="E221" s="13" t="s">
        <v>420</v>
      </c>
      <c r="F221" s="13" t="s">
        <v>508</v>
      </c>
      <c r="G221" s="29">
        <v>0</v>
      </c>
      <c r="H221" s="29">
        <v>2150000</v>
      </c>
      <c r="I221" s="29">
        <v>2096002.65</v>
      </c>
      <c r="J221" s="14">
        <v>0</v>
      </c>
      <c r="K221" s="14">
        <v>1</v>
      </c>
      <c r="L221" s="14">
        <v>1</v>
      </c>
      <c r="M221" s="13" t="s">
        <v>457</v>
      </c>
      <c r="N221" s="16">
        <f t="shared" si="34"/>
        <v>0</v>
      </c>
      <c r="O221" s="16">
        <f t="shared" si="35"/>
        <v>0.97488495348837201</v>
      </c>
      <c r="P221" s="16">
        <f t="shared" si="36"/>
        <v>0</v>
      </c>
      <c r="Q221" s="16">
        <f t="shared" si="37"/>
        <v>1</v>
      </c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6.4" x14ac:dyDescent="0.2">
      <c r="A222" s="14" t="s">
        <v>346</v>
      </c>
      <c r="B222" s="14" t="s">
        <v>345</v>
      </c>
      <c r="C222" s="24">
        <v>6140</v>
      </c>
      <c r="D222" s="13" t="s">
        <v>437</v>
      </c>
      <c r="E222" s="13" t="s">
        <v>420</v>
      </c>
      <c r="F222" s="13" t="s">
        <v>508</v>
      </c>
      <c r="G222" s="29">
        <v>0</v>
      </c>
      <c r="H222" s="29">
        <v>894516.23</v>
      </c>
      <c r="I222" s="29">
        <v>655720.82999999996</v>
      </c>
      <c r="J222" s="14">
        <v>0</v>
      </c>
      <c r="K222" s="14">
        <v>1</v>
      </c>
      <c r="L222" s="14">
        <v>1</v>
      </c>
      <c r="M222" s="13" t="s">
        <v>457</v>
      </c>
      <c r="N222" s="16">
        <f t="shared" si="34"/>
        <v>0</v>
      </c>
      <c r="O222" s="16">
        <f t="shared" si="35"/>
        <v>0.73304520142692098</v>
      </c>
      <c r="P222" s="16">
        <f t="shared" si="36"/>
        <v>0</v>
      </c>
      <c r="Q222" s="16">
        <f t="shared" si="37"/>
        <v>1</v>
      </c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52.8" x14ac:dyDescent="0.2">
      <c r="A223" s="14" t="s">
        <v>239</v>
      </c>
      <c r="B223" s="14" t="s">
        <v>238</v>
      </c>
      <c r="C223" s="24">
        <v>6110</v>
      </c>
      <c r="D223" s="13" t="s">
        <v>423</v>
      </c>
      <c r="E223" s="13" t="s">
        <v>420</v>
      </c>
      <c r="F223" s="13" t="s">
        <v>508</v>
      </c>
      <c r="G223" s="29">
        <v>0</v>
      </c>
      <c r="H223" s="29">
        <v>3699847.29</v>
      </c>
      <c r="I223" s="29">
        <v>3474219.81</v>
      </c>
      <c r="J223" s="14">
        <v>0</v>
      </c>
      <c r="K223" s="14">
        <v>1</v>
      </c>
      <c r="L223" s="14">
        <v>1</v>
      </c>
      <c r="M223" s="13" t="s">
        <v>457</v>
      </c>
      <c r="N223" s="16">
        <f t="shared" si="34"/>
        <v>0</v>
      </c>
      <c r="O223" s="16">
        <f t="shared" si="35"/>
        <v>0.93901708305371712</v>
      </c>
      <c r="P223" s="16">
        <f t="shared" si="36"/>
        <v>0</v>
      </c>
      <c r="Q223" s="16">
        <f t="shared" si="37"/>
        <v>1</v>
      </c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52.8" x14ac:dyDescent="0.2">
      <c r="A224" s="14" t="s">
        <v>237</v>
      </c>
      <c r="B224" s="14" t="s">
        <v>236</v>
      </c>
      <c r="C224" s="24">
        <v>6110</v>
      </c>
      <c r="D224" s="13" t="s">
        <v>421</v>
      </c>
      <c r="E224" s="13" t="s">
        <v>420</v>
      </c>
      <c r="F224" s="13" t="s">
        <v>508</v>
      </c>
      <c r="G224" s="29">
        <v>0</v>
      </c>
      <c r="H224" s="29">
        <v>844980.85</v>
      </c>
      <c r="I224" s="29">
        <v>842169.98</v>
      </c>
      <c r="J224" s="14">
        <v>0</v>
      </c>
      <c r="K224" s="14">
        <v>1</v>
      </c>
      <c r="L224" s="14">
        <v>1</v>
      </c>
      <c r="M224" s="13" t="s">
        <v>457</v>
      </c>
      <c r="N224" s="16">
        <f t="shared" si="34"/>
        <v>0</v>
      </c>
      <c r="O224" s="16">
        <f t="shared" si="35"/>
        <v>0.99667345123856954</v>
      </c>
      <c r="P224" s="16">
        <f t="shared" si="36"/>
        <v>0</v>
      </c>
      <c r="Q224" s="16">
        <f t="shared" si="37"/>
        <v>1</v>
      </c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52.8" x14ac:dyDescent="0.2">
      <c r="A225" s="14" t="s">
        <v>235</v>
      </c>
      <c r="B225" s="14" t="s">
        <v>234</v>
      </c>
      <c r="C225" s="24">
        <v>6110</v>
      </c>
      <c r="D225" s="13" t="s">
        <v>422</v>
      </c>
      <c r="E225" s="13" t="s">
        <v>420</v>
      </c>
      <c r="F225" s="13" t="s">
        <v>508</v>
      </c>
      <c r="G225" s="29">
        <v>0</v>
      </c>
      <c r="H225" s="29">
        <v>87070.49</v>
      </c>
      <c r="I225" s="29">
        <v>84658.1</v>
      </c>
      <c r="J225" s="14">
        <v>0</v>
      </c>
      <c r="K225" s="14">
        <v>1</v>
      </c>
      <c r="L225" s="14">
        <v>1</v>
      </c>
      <c r="M225" s="13" t="s">
        <v>457</v>
      </c>
      <c r="N225" s="16">
        <f t="shared" si="34"/>
        <v>0</v>
      </c>
      <c r="O225" s="16">
        <f t="shared" si="35"/>
        <v>0.97229382767915973</v>
      </c>
      <c r="P225" s="16">
        <f t="shared" si="36"/>
        <v>0</v>
      </c>
      <c r="Q225" s="16">
        <f t="shared" si="37"/>
        <v>1</v>
      </c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6.4" x14ac:dyDescent="0.2">
      <c r="A226" s="14" t="s">
        <v>344</v>
      </c>
      <c r="B226" s="14" t="s">
        <v>343</v>
      </c>
      <c r="C226" s="24">
        <v>6240</v>
      </c>
      <c r="D226" s="13" t="s">
        <v>436</v>
      </c>
      <c r="E226" s="13" t="s">
        <v>420</v>
      </c>
      <c r="F226" s="13" t="s">
        <v>508</v>
      </c>
      <c r="G226" s="29">
        <v>0</v>
      </c>
      <c r="H226" s="29">
        <v>3600000</v>
      </c>
      <c r="I226" s="29">
        <v>3548092.45</v>
      </c>
      <c r="J226" s="14">
        <v>0</v>
      </c>
      <c r="K226" s="14">
        <v>1</v>
      </c>
      <c r="L226" s="14">
        <v>1</v>
      </c>
      <c r="M226" s="13" t="s">
        <v>457</v>
      </c>
      <c r="N226" s="16">
        <f t="shared" si="34"/>
        <v>0</v>
      </c>
      <c r="O226" s="16">
        <f t="shared" si="35"/>
        <v>0.98558123611111115</v>
      </c>
      <c r="P226" s="16">
        <f t="shared" si="36"/>
        <v>0</v>
      </c>
      <c r="Q226" s="16">
        <f t="shared" si="37"/>
        <v>1</v>
      </c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6.4" x14ac:dyDescent="0.2">
      <c r="A227" s="14" t="s">
        <v>342</v>
      </c>
      <c r="B227" s="14" t="s">
        <v>341</v>
      </c>
      <c r="C227" s="24">
        <v>6240</v>
      </c>
      <c r="D227" s="13" t="s">
        <v>435</v>
      </c>
      <c r="E227" s="13" t="s">
        <v>420</v>
      </c>
      <c r="F227" s="13" t="s">
        <v>508</v>
      </c>
      <c r="G227" s="29">
        <v>0</v>
      </c>
      <c r="H227" s="29">
        <v>3000000</v>
      </c>
      <c r="I227" s="29">
        <v>2999380.47</v>
      </c>
      <c r="J227" s="14">
        <v>0</v>
      </c>
      <c r="K227" s="14">
        <v>1</v>
      </c>
      <c r="L227" s="14">
        <v>1</v>
      </c>
      <c r="M227" s="13" t="s">
        <v>457</v>
      </c>
      <c r="N227" s="16">
        <f t="shared" si="34"/>
        <v>0</v>
      </c>
      <c r="O227" s="16">
        <f t="shared" si="35"/>
        <v>0.99979349000000006</v>
      </c>
      <c r="P227" s="16">
        <f t="shared" si="36"/>
        <v>0</v>
      </c>
      <c r="Q227" s="16">
        <f t="shared" si="37"/>
        <v>1</v>
      </c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6.4" x14ac:dyDescent="0.2">
      <c r="A228" s="14" t="s">
        <v>340</v>
      </c>
      <c r="B228" s="14" t="s">
        <v>339</v>
      </c>
      <c r="C228" s="24">
        <v>6240</v>
      </c>
      <c r="D228" s="13" t="s">
        <v>434</v>
      </c>
      <c r="E228" s="13" t="s">
        <v>420</v>
      </c>
      <c r="F228" s="13" t="s">
        <v>508</v>
      </c>
      <c r="G228" s="29">
        <v>0</v>
      </c>
      <c r="H228" s="29">
        <v>2600000</v>
      </c>
      <c r="I228" s="29">
        <v>2580502.48</v>
      </c>
      <c r="J228" s="14">
        <v>0</v>
      </c>
      <c r="K228" s="14">
        <v>1</v>
      </c>
      <c r="L228" s="14">
        <v>1</v>
      </c>
      <c r="M228" s="13" t="s">
        <v>457</v>
      </c>
      <c r="N228" s="16">
        <f t="shared" si="34"/>
        <v>0</v>
      </c>
      <c r="O228" s="16">
        <f t="shared" si="35"/>
        <v>0.99250095384615389</v>
      </c>
      <c r="P228" s="16">
        <f t="shared" si="36"/>
        <v>0</v>
      </c>
      <c r="Q228" s="16">
        <f t="shared" si="37"/>
        <v>1</v>
      </c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52.8" x14ac:dyDescent="0.2">
      <c r="A229" s="14" t="s">
        <v>336</v>
      </c>
      <c r="B229" s="14" t="s">
        <v>335</v>
      </c>
      <c r="C229" s="24">
        <v>6260</v>
      </c>
      <c r="D229" s="13" t="s">
        <v>431</v>
      </c>
      <c r="E229" s="13" t="s">
        <v>420</v>
      </c>
      <c r="F229" s="13" t="s">
        <v>508</v>
      </c>
      <c r="G229" s="29">
        <v>0</v>
      </c>
      <c r="H229" s="29">
        <v>3500000</v>
      </c>
      <c r="I229" s="29">
        <v>3496697.39</v>
      </c>
      <c r="J229" s="14">
        <v>0</v>
      </c>
      <c r="K229" s="14">
        <v>1</v>
      </c>
      <c r="L229" s="14">
        <v>1</v>
      </c>
      <c r="M229" s="13" t="s">
        <v>457</v>
      </c>
      <c r="N229" s="16">
        <f t="shared" si="34"/>
        <v>0</v>
      </c>
      <c r="O229" s="16">
        <f t="shared" si="35"/>
        <v>0.99905639714285721</v>
      </c>
      <c r="P229" s="16">
        <f t="shared" si="36"/>
        <v>0</v>
      </c>
      <c r="Q229" s="16">
        <f t="shared" si="37"/>
        <v>1</v>
      </c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52.8" x14ac:dyDescent="0.2">
      <c r="A230" s="14" t="s">
        <v>334</v>
      </c>
      <c r="B230" s="14" t="s">
        <v>333</v>
      </c>
      <c r="C230" s="24">
        <v>6240</v>
      </c>
      <c r="D230" s="13" t="s">
        <v>431</v>
      </c>
      <c r="E230" s="13" t="s">
        <v>420</v>
      </c>
      <c r="F230" s="13" t="s">
        <v>508</v>
      </c>
      <c r="G230" s="29">
        <v>0</v>
      </c>
      <c r="H230" s="29">
        <v>3500000</v>
      </c>
      <c r="I230" s="29">
        <v>3499880.25</v>
      </c>
      <c r="J230" s="14">
        <v>0</v>
      </c>
      <c r="K230" s="14">
        <v>1</v>
      </c>
      <c r="L230" s="14">
        <v>1</v>
      </c>
      <c r="M230" s="13" t="s">
        <v>457</v>
      </c>
      <c r="N230" s="16">
        <f t="shared" si="34"/>
        <v>0</v>
      </c>
      <c r="O230" s="16">
        <f t="shared" si="35"/>
        <v>0.99996578571428574</v>
      </c>
      <c r="P230" s="16">
        <f t="shared" si="36"/>
        <v>0</v>
      </c>
      <c r="Q230" s="16">
        <f t="shared" si="37"/>
        <v>1</v>
      </c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52.8" x14ac:dyDescent="0.2">
      <c r="A231" s="14" t="s">
        <v>321</v>
      </c>
      <c r="B231" s="14" t="s">
        <v>320</v>
      </c>
      <c r="C231" s="24">
        <v>6260</v>
      </c>
      <c r="D231" s="13" t="s">
        <v>431</v>
      </c>
      <c r="E231" s="13" t="s">
        <v>420</v>
      </c>
      <c r="F231" s="13" t="s">
        <v>508</v>
      </c>
      <c r="G231" s="29">
        <v>0</v>
      </c>
      <c r="H231" s="29">
        <v>3500000</v>
      </c>
      <c r="I231" s="29">
        <v>3490638.78</v>
      </c>
      <c r="J231" s="14">
        <v>0</v>
      </c>
      <c r="K231" s="14">
        <v>1</v>
      </c>
      <c r="L231" s="14">
        <v>1</v>
      </c>
      <c r="M231" s="13" t="s">
        <v>457</v>
      </c>
      <c r="N231" s="16">
        <f t="shared" si="34"/>
        <v>0</v>
      </c>
      <c r="O231" s="16">
        <f t="shared" si="35"/>
        <v>0.99732536571428565</v>
      </c>
      <c r="P231" s="16">
        <f t="shared" si="36"/>
        <v>0</v>
      </c>
      <c r="Q231" s="16">
        <f t="shared" si="37"/>
        <v>1</v>
      </c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52.8" x14ac:dyDescent="0.2">
      <c r="A232" s="14" t="s">
        <v>332</v>
      </c>
      <c r="B232" s="14" t="s">
        <v>326</v>
      </c>
      <c r="C232" s="24">
        <v>6260</v>
      </c>
      <c r="D232" s="13" t="s">
        <v>431</v>
      </c>
      <c r="E232" s="13" t="s">
        <v>420</v>
      </c>
      <c r="F232" s="13" t="s">
        <v>508</v>
      </c>
      <c r="G232" s="29">
        <v>0</v>
      </c>
      <c r="H232" s="29">
        <v>1105490.44</v>
      </c>
      <c r="I232" s="29">
        <v>1104662.19</v>
      </c>
      <c r="J232" s="14">
        <v>0</v>
      </c>
      <c r="K232" s="14">
        <v>1</v>
      </c>
      <c r="L232" s="14">
        <v>1</v>
      </c>
      <c r="M232" s="13" t="s">
        <v>457</v>
      </c>
      <c r="N232" s="16">
        <f t="shared" si="34"/>
        <v>0</v>
      </c>
      <c r="O232" s="16">
        <f t="shared" si="35"/>
        <v>0.99925078501809572</v>
      </c>
      <c r="P232" s="16">
        <f t="shared" si="36"/>
        <v>0</v>
      </c>
      <c r="Q232" s="16">
        <f t="shared" si="37"/>
        <v>1</v>
      </c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52.8" x14ac:dyDescent="0.2">
      <c r="A233" s="14" t="s">
        <v>331</v>
      </c>
      <c r="B233" s="14" t="s">
        <v>326</v>
      </c>
      <c r="C233" s="24">
        <v>6260</v>
      </c>
      <c r="D233" s="13" t="s">
        <v>431</v>
      </c>
      <c r="E233" s="13" t="s">
        <v>420</v>
      </c>
      <c r="F233" s="13" t="s">
        <v>508</v>
      </c>
      <c r="G233" s="43">
        <v>0</v>
      </c>
      <c r="H233" s="43">
        <v>1144972.24</v>
      </c>
      <c r="I233" s="43">
        <v>1087910.04</v>
      </c>
      <c r="J233" s="14">
        <v>0</v>
      </c>
      <c r="K233" s="14">
        <v>1</v>
      </c>
      <c r="L233" s="14">
        <v>1</v>
      </c>
      <c r="M233" s="13" t="s">
        <v>457</v>
      </c>
      <c r="N233" s="16">
        <f t="shared" si="34"/>
        <v>0</v>
      </c>
      <c r="O233" s="16">
        <f t="shared" si="35"/>
        <v>0.95016280918740881</v>
      </c>
      <c r="P233" s="16">
        <f t="shared" si="36"/>
        <v>0</v>
      </c>
      <c r="Q233" s="16">
        <f t="shared" si="37"/>
        <v>1</v>
      </c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52.8" x14ac:dyDescent="0.2">
      <c r="A234" s="14" t="s">
        <v>330</v>
      </c>
      <c r="B234" s="14" t="s">
        <v>326</v>
      </c>
      <c r="C234" s="24">
        <v>6260</v>
      </c>
      <c r="D234" s="13" t="s">
        <v>431</v>
      </c>
      <c r="E234" s="13" t="s">
        <v>420</v>
      </c>
      <c r="F234" s="13" t="s">
        <v>508</v>
      </c>
      <c r="G234" s="29">
        <v>0</v>
      </c>
      <c r="H234" s="29">
        <v>1105490.44</v>
      </c>
      <c r="I234" s="29">
        <v>1095214.5</v>
      </c>
      <c r="J234" s="14">
        <v>0</v>
      </c>
      <c r="K234" s="14">
        <v>1</v>
      </c>
      <c r="L234" s="14">
        <v>1</v>
      </c>
      <c r="M234" s="13" t="s">
        <v>457</v>
      </c>
      <c r="N234" s="16">
        <f t="shared" si="34"/>
        <v>0</v>
      </c>
      <c r="O234" s="16">
        <f t="shared" si="35"/>
        <v>0.99070463241635998</v>
      </c>
      <c r="P234" s="16">
        <f t="shared" si="36"/>
        <v>0</v>
      </c>
      <c r="Q234" s="16">
        <f t="shared" si="37"/>
        <v>1</v>
      </c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52.8" x14ac:dyDescent="0.2">
      <c r="A235" s="14" t="s">
        <v>329</v>
      </c>
      <c r="B235" s="14" t="s">
        <v>326</v>
      </c>
      <c r="C235" s="24">
        <v>6260</v>
      </c>
      <c r="D235" s="13" t="s">
        <v>431</v>
      </c>
      <c r="E235" s="13" t="s">
        <v>420</v>
      </c>
      <c r="F235" s="13" t="s">
        <v>508</v>
      </c>
      <c r="G235" s="29">
        <v>0</v>
      </c>
      <c r="H235" s="29">
        <v>1110425.6599999999</v>
      </c>
      <c r="I235" s="29">
        <v>1105433.79</v>
      </c>
      <c r="J235" s="14">
        <v>0</v>
      </c>
      <c r="K235" s="14">
        <v>1</v>
      </c>
      <c r="L235" s="14">
        <v>1</v>
      </c>
      <c r="M235" s="13" t="s">
        <v>457</v>
      </c>
      <c r="N235" s="16">
        <f t="shared" si="34"/>
        <v>0</v>
      </c>
      <c r="O235" s="16">
        <f t="shared" si="35"/>
        <v>0.99550454372605202</v>
      </c>
      <c r="P235" s="16">
        <f t="shared" si="36"/>
        <v>0</v>
      </c>
      <c r="Q235" s="16">
        <f t="shared" si="37"/>
        <v>1</v>
      </c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52.8" x14ac:dyDescent="0.2">
      <c r="A236" s="14" t="s">
        <v>328</v>
      </c>
      <c r="B236" s="14" t="s">
        <v>326</v>
      </c>
      <c r="C236" s="24">
        <v>6260</v>
      </c>
      <c r="D236" s="13" t="s">
        <v>431</v>
      </c>
      <c r="E236" s="13" t="s">
        <v>420</v>
      </c>
      <c r="F236" s="13" t="s">
        <v>508</v>
      </c>
      <c r="G236" s="29">
        <v>0</v>
      </c>
      <c r="H236" s="29">
        <v>1199259.72</v>
      </c>
      <c r="I236" s="29">
        <v>1196181.77</v>
      </c>
      <c r="J236" s="14">
        <v>0</v>
      </c>
      <c r="K236" s="14">
        <v>1</v>
      </c>
      <c r="L236" s="14">
        <v>1</v>
      </c>
      <c r="M236" s="13" t="s">
        <v>457</v>
      </c>
      <c r="N236" s="16">
        <f t="shared" ref="N236:N243" si="38">IFERROR(I236/G236,0)</f>
        <v>0</v>
      </c>
      <c r="O236" s="16">
        <f t="shared" ref="O236:O243" si="39">IFERROR(I236/H236,0)</f>
        <v>0.99743345836713337</v>
      </c>
      <c r="P236" s="16">
        <f t="shared" ref="P236:P243" si="40">IFERROR(L236/J236,0)</f>
        <v>0</v>
      </c>
      <c r="Q236" s="16">
        <f t="shared" ref="Q236:Q243" si="41">IFERROR(L236/K236,0)</f>
        <v>1</v>
      </c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52.8" x14ac:dyDescent="0.2">
      <c r="A237" s="14" t="s">
        <v>327</v>
      </c>
      <c r="B237" s="14" t="s">
        <v>326</v>
      </c>
      <c r="C237" s="24">
        <v>6260</v>
      </c>
      <c r="D237" s="13" t="s">
        <v>431</v>
      </c>
      <c r="E237" s="13" t="s">
        <v>420</v>
      </c>
      <c r="F237" s="13" t="s">
        <v>508</v>
      </c>
      <c r="G237" s="29">
        <v>0</v>
      </c>
      <c r="H237" s="29">
        <v>1120296.1100000001</v>
      </c>
      <c r="I237" s="29">
        <v>1119432.68</v>
      </c>
      <c r="J237" s="14">
        <v>0</v>
      </c>
      <c r="K237" s="14">
        <v>1</v>
      </c>
      <c r="L237" s="14">
        <v>1</v>
      </c>
      <c r="M237" s="13" t="s">
        <v>457</v>
      </c>
      <c r="N237" s="16">
        <f t="shared" si="38"/>
        <v>0</v>
      </c>
      <c r="O237" s="16">
        <f t="shared" si="39"/>
        <v>0.99922928412203438</v>
      </c>
      <c r="P237" s="16">
        <f t="shared" si="40"/>
        <v>0</v>
      </c>
      <c r="Q237" s="16">
        <f t="shared" si="41"/>
        <v>1</v>
      </c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52.8" x14ac:dyDescent="0.2">
      <c r="A238" s="14" t="s">
        <v>325</v>
      </c>
      <c r="B238" s="14" t="s">
        <v>324</v>
      </c>
      <c r="C238" s="24">
        <v>6260</v>
      </c>
      <c r="D238" s="13" t="s">
        <v>431</v>
      </c>
      <c r="E238" s="13" t="s">
        <v>420</v>
      </c>
      <c r="F238" s="13" t="s">
        <v>508</v>
      </c>
      <c r="G238" s="29">
        <v>0</v>
      </c>
      <c r="H238" s="29">
        <v>1214065.3899999999</v>
      </c>
      <c r="I238" s="29">
        <v>1168233.8</v>
      </c>
      <c r="J238" s="14">
        <v>0</v>
      </c>
      <c r="K238" s="14">
        <v>1</v>
      </c>
      <c r="L238" s="14">
        <v>1</v>
      </c>
      <c r="M238" s="13" t="s">
        <v>457</v>
      </c>
      <c r="N238" s="16">
        <f t="shared" si="38"/>
        <v>0</v>
      </c>
      <c r="O238" s="16">
        <f t="shared" si="39"/>
        <v>0.96224948806093558</v>
      </c>
      <c r="P238" s="16">
        <f t="shared" si="40"/>
        <v>0</v>
      </c>
      <c r="Q238" s="16">
        <f t="shared" si="41"/>
        <v>1</v>
      </c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6.4" x14ac:dyDescent="0.2">
      <c r="A239" s="14" t="s">
        <v>317</v>
      </c>
      <c r="B239" s="14" t="s">
        <v>316</v>
      </c>
      <c r="C239" s="24">
        <v>6140</v>
      </c>
      <c r="D239" s="13" t="s">
        <v>429</v>
      </c>
      <c r="E239" s="13" t="s">
        <v>420</v>
      </c>
      <c r="F239" s="13" t="s">
        <v>508</v>
      </c>
      <c r="G239" s="15">
        <v>0</v>
      </c>
      <c r="H239" s="15">
        <v>518831.71</v>
      </c>
      <c r="I239" s="15">
        <v>0</v>
      </c>
      <c r="J239" s="14">
        <v>0</v>
      </c>
      <c r="K239" s="14">
        <v>1</v>
      </c>
      <c r="L239" s="14">
        <v>1</v>
      </c>
      <c r="M239" s="13" t="s">
        <v>457</v>
      </c>
      <c r="N239" s="16">
        <f t="shared" si="38"/>
        <v>0</v>
      </c>
      <c r="O239" s="16">
        <f t="shared" si="39"/>
        <v>0</v>
      </c>
      <c r="P239" s="16">
        <f t="shared" si="40"/>
        <v>0</v>
      </c>
      <c r="Q239" s="16">
        <f t="shared" si="41"/>
        <v>1</v>
      </c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6.4" x14ac:dyDescent="0.2">
      <c r="A240" s="14" t="s">
        <v>315</v>
      </c>
      <c r="B240" s="14" t="s">
        <v>314</v>
      </c>
      <c r="C240" s="24">
        <v>6140</v>
      </c>
      <c r="D240" s="13" t="s">
        <v>428</v>
      </c>
      <c r="E240" s="13" t="s">
        <v>420</v>
      </c>
      <c r="F240" s="13" t="s">
        <v>508</v>
      </c>
      <c r="G240" s="15">
        <v>0</v>
      </c>
      <c r="H240" s="15">
        <v>0.03</v>
      </c>
      <c r="I240" s="15">
        <v>0</v>
      </c>
      <c r="J240" s="14">
        <v>0</v>
      </c>
      <c r="K240" s="14">
        <v>1</v>
      </c>
      <c r="L240" s="14">
        <v>1</v>
      </c>
      <c r="M240" s="13" t="s">
        <v>457</v>
      </c>
      <c r="N240" s="16">
        <f t="shared" si="38"/>
        <v>0</v>
      </c>
      <c r="O240" s="16">
        <f t="shared" si="39"/>
        <v>0</v>
      </c>
      <c r="P240" s="16">
        <f t="shared" si="40"/>
        <v>0</v>
      </c>
      <c r="Q240" s="16">
        <f t="shared" si="41"/>
        <v>1</v>
      </c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6.4" x14ac:dyDescent="0.2">
      <c r="A241" s="14" t="s">
        <v>313</v>
      </c>
      <c r="B241" s="14" t="s">
        <v>312</v>
      </c>
      <c r="C241" s="24">
        <v>6140</v>
      </c>
      <c r="D241" s="13" t="s">
        <v>428</v>
      </c>
      <c r="E241" s="13" t="s">
        <v>420</v>
      </c>
      <c r="F241" s="13" t="s">
        <v>508</v>
      </c>
      <c r="G241" s="15">
        <v>0</v>
      </c>
      <c r="H241" s="15">
        <v>232910.39</v>
      </c>
      <c r="I241" s="15">
        <v>0</v>
      </c>
      <c r="J241" s="14">
        <v>0</v>
      </c>
      <c r="K241" s="14">
        <v>1</v>
      </c>
      <c r="L241" s="14">
        <v>1</v>
      </c>
      <c r="M241" s="13" t="s">
        <v>457</v>
      </c>
      <c r="N241" s="16">
        <f t="shared" si="38"/>
        <v>0</v>
      </c>
      <c r="O241" s="16">
        <f t="shared" si="39"/>
        <v>0</v>
      </c>
      <c r="P241" s="16">
        <f t="shared" si="40"/>
        <v>0</v>
      </c>
      <c r="Q241" s="16">
        <f t="shared" si="41"/>
        <v>1</v>
      </c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6.4" x14ac:dyDescent="0.2">
      <c r="A242" s="14" t="s">
        <v>311</v>
      </c>
      <c r="B242" s="14" t="s">
        <v>310</v>
      </c>
      <c r="C242" s="24">
        <v>6140</v>
      </c>
      <c r="D242" s="13" t="s">
        <v>428</v>
      </c>
      <c r="E242" s="13" t="s">
        <v>420</v>
      </c>
      <c r="F242" s="13" t="s">
        <v>508</v>
      </c>
      <c r="G242" s="15">
        <v>0</v>
      </c>
      <c r="H242" s="15">
        <v>4953.16</v>
      </c>
      <c r="I242" s="15">
        <v>0</v>
      </c>
      <c r="J242" s="14">
        <v>0</v>
      </c>
      <c r="K242" s="14">
        <v>1</v>
      </c>
      <c r="L242" s="14">
        <v>1</v>
      </c>
      <c r="M242" s="13" t="s">
        <v>457</v>
      </c>
      <c r="N242" s="16">
        <f t="shared" si="38"/>
        <v>0</v>
      </c>
      <c r="O242" s="16">
        <f t="shared" si="39"/>
        <v>0</v>
      </c>
      <c r="P242" s="16">
        <f t="shared" si="40"/>
        <v>0</v>
      </c>
      <c r="Q242" s="16">
        <f t="shared" si="41"/>
        <v>1</v>
      </c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6.4" x14ac:dyDescent="0.2">
      <c r="A243" s="14" t="s">
        <v>309</v>
      </c>
      <c r="B243" s="14" t="s">
        <v>308</v>
      </c>
      <c r="C243" s="24">
        <v>6140</v>
      </c>
      <c r="D243" s="13" t="s">
        <v>428</v>
      </c>
      <c r="E243" s="13" t="s">
        <v>420</v>
      </c>
      <c r="F243" s="13" t="s">
        <v>508</v>
      </c>
      <c r="G243" s="15">
        <v>0</v>
      </c>
      <c r="H243" s="15">
        <v>1255.56</v>
      </c>
      <c r="I243" s="15">
        <v>0</v>
      </c>
      <c r="J243" s="14">
        <v>0</v>
      </c>
      <c r="K243" s="14">
        <v>1</v>
      </c>
      <c r="L243" s="14">
        <v>1</v>
      </c>
      <c r="M243" s="13" t="s">
        <v>457</v>
      </c>
      <c r="N243" s="16">
        <f t="shared" si="38"/>
        <v>0</v>
      </c>
      <c r="O243" s="16">
        <f t="shared" si="39"/>
        <v>0</v>
      </c>
      <c r="P243" s="16">
        <f t="shared" si="40"/>
        <v>0</v>
      </c>
      <c r="Q243" s="16">
        <f t="shared" si="41"/>
        <v>1</v>
      </c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39.6" x14ac:dyDescent="0.2">
      <c r="A244" s="14" t="s">
        <v>251</v>
      </c>
      <c r="B244" s="14" t="s">
        <v>250</v>
      </c>
      <c r="C244" s="24">
        <v>6120</v>
      </c>
      <c r="D244" s="13" t="s">
        <v>427</v>
      </c>
      <c r="E244" s="13" t="s">
        <v>420</v>
      </c>
      <c r="F244" s="13" t="s">
        <v>508</v>
      </c>
      <c r="G244" s="15">
        <v>0</v>
      </c>
      <c r="H244" s="15">
        <v>55980.27</v>
      </c>
      <c r="I244" s="15">
        <v>34351.5</v>
      </c>
      <c r="J244" s="14">
        <v>0</v>
      </c>
      <c r="K244" s="14">
        <v>1</v>
      </c>
      <c r="L244" s="14">
        <v>1</v>
      </c>
      <c r="M244" s="13" t="s">
        <v>457</v>
      </c>
      <c r="N244" s="16">
        <f t="shared" ref="N244" si="42">IFERROR(I244/G244,0)</f>
        <v>0</v>
      </c>
      <c r="O244" s="16">
        <f t="shared" ref="O244" si="43">IFERROR(I244/H244,0)</f>
        <v>0.61363583991288362</v>
      </c>
      <c r="P244" s="16">
        <f t="shared" ref="P244" si="44">IFERROR(L244/J244,0)</f>
        <v>0</v>
      </c>
      <c r="Q244" s="16">
        <f t="shared" ref="Q244" si="45">IFERROR(L244/K244,0)</f>
        <v>1</v>
      </c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79.2" x14ac:dyDescent="0.2">
      <c r="A246" s="13" t="s">
        <v>464</v>
      </c>
      <c r="B246" s="13" t="s">
        <v>224</v>
      </c>
      <c r="C246" s="24">
        <v>5150</v>
      </c>
      <c r="D246" s="13" t="s">
        <v>466</v>
      </c>
      <c r="E246" s="13" t="s">
        <v>465</v>
      </c>
      <c r="F246" s="21" t="s">
        <v>509</v>
      </c>
      <c r="G246" s="15">
        <v>46350</v>
      </c>
      <c r="H246" s="15">
        <v>46350</v>
      </c>
      <c r="I246" s="15">
        <v>17700</v>
      </c>
      <c r="J246" s="14">
        <v>5</v>
      </c>
      <c r="K246" s="14">
        <v>3</v>
      </c>
      <c r="L246" s="14">
        <v>1</v>
      </c>
      <c r="M246" s="13" t="s">
        <v>467</v>
      </c>
      <c r="N246" s="16">
        <f>IFERROR(I246/G246,0)</f>
        <v>0.3818770226537217</v>
      </c>
      <c r="O246" s="16">
        <f>IFERROR(I246/H246,0)</f>
        <v>0.3818770226537217</v>
      </c>
      <c r="P246" s="16">
        <f>IFERROR(L246/J246,0)</f>
        <v>0.2</v>
      </c>
      <c r="Q246" s="16">
        <f>IFERROR(L246/K246,0)</f>
        <v>0.33333333333333331</v>
      </c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52.8" x14ac:dyDescent="0.2">
      <c r="A248" s="13" t="s">
        <v>469</v>
      </c>
      <c r="B248" s="13" t="s">
        <v>224</v>
      </c>
      <c r="C248" s="24">
        <v>5150</v>
      </c>
      <c r="D248" s="13" t="s">
        <v>474</v>
      </c>
      <c r="E248" s="13" t="s">
        <v>471</v>
      </c>
      <c r="F248" s="13" t="s">
        <v>510</v>
      </c>
      <c r="G248" s="15">
        <v>32000</v>
      </c>
      <c r="H248" s="15">
        <v>32000</v>
      </c>
      <c r="I248" s="15">
        <v>0</v>
      </c>
      <c r="J248" s="14">
        <v>2</v>
      </c>
      <c r="K248" s="14">
        <v>0</v>
      </c>
      <c r="L248" s="14">
        <v>0</v>
      </c>
      <c r="M248" s="13" t="s">
        <v>66</v>
      </c>
      <c r="N248" s="16">
        <f>IFERROR(I248/G248,0)</f>
        <v>0</v>
      </c>
      <c r="O248" s="16">
        <f>IFERROR(I248/H248,0)</f>
        <v>0</v>
      </c>
      <c r="P248" s="16">
        <f>IFERROR(L248/J248,0)</f>
        <v>0</v>
      </c>
      <c r="Q248" s="16">
        <f>IFERROR(L248/K248,0)</f>
        <v>0</v>
      </c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79.2" x14ac:dyDescent="0.2">
      <c r="A249" s="13" t="s">
        <v>469</v>
      </c>
      <c r="B249" s="13" t="s">
        <v>470</v>
      </c>
      <c r="C249" s="24">
        <v>5310</v>
      </c>
      <c r="D249" s="13" t="s">
        <v>473</v>
      </c>
      <c r="E249" s="13" t="s">
        <v>471</v>
      </c>
      <c r="F249" s="13" t="s">
        <v>510</v>
      </c>
      <c r="G249" s="15">
        <v>5150</v>
      </c>
      <c r="H249" s="15">
        <v>5150</v>
      </c>
      <c r="I249" s="15">
        <v>0</v>
      </c>
      <c r="J249" s="14">
        <v>2</v>
      </c>
      <c r="K249" s="14">
        <v>1</v>
      </c>
      <c r="L249" s="14">
        <v>0</v>
      </c>
      <c r="M249" s="13" t="s">
        <v>475</v>
      </c>
      <c r="N249" s="16">
        <f>IFERROR(I249/G249,0)</f>
        <v>0</v>
      </c>
      <c r="O249" s="16">
        <f>IFERROR(I249/H249,0)</f>
        <v>0</v>
      </c>
      <c r="P249" s="16">
        <f>IFERROR(L249/J249,0)</f>
        <v>0</v>
      </c>
      <c r="Q249" s="16">
        <f>IFERROR(L249/K249,0)</f>
        <v>0</v>
      </c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6" x14ac:dyDescent="0.2">
      <c r="A250" s="13" t="s">
        <v>469</v>
      </c>
      <c r="B250" s="13" t="s">
        <v>468</v>
      </c>
      <c r="C250" s="24">
        <v>5650</v>
      </c>
      <c r="D250" s="13" t="s">
        <v>472</v>
      </c>
      <c r="E250" s="13" t="s">
        <v>471</v>
      </c>
      <c r="F250" s="13" t="s">
        <v>510</v>
      </c>
      <c r="G250" s="15">
        <v>1236</v>
      </c>
      <c r="H250" s="15">
        <v>1236</v>
      </c>
      <c r="I250" s="15">
        <v>0</v>
      </c>
      <c r="J250" s="14">
        <v>1</v>
      </c>
      <c r="K250" s="14">
        <v>0</v>
      </c>
      <c r="L250" s="14">
        <v>0</v>
      </c>
      <c r="M250" s="13" t="s">
        <v>417</v>
      </c>
      <c r="N250" s="16">
        <f>IFERROR(I250/G250,0)</f>
        <v>0</v>
      </c>
      <c r="O250" s="16">
        <f>IFERROR(I250/H250,0)</f>
        <v>0</v>
      </c>
      <c r="P250" s="16">
        <f>IFERROR(L250/J250,0)</f>
        <v>0</v>
      </c>
      <c r="Q250" s="16">
        <f>IFERROR(L250/K250,0)</f>
        <v>0</v>
      </c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6" x14ac:dyDescent="0.2">
      <c r="A252" s="13" t="s">
        <v>477</v>
      </c>
      <c r="B252" s="13" t="s">
        <v>479</v>
      </c>
      <c r="C252" s="24">
        <v>5150</v>
      </c>
      <c r="D252" s="13" t="s">
        <v>483</v>
      </c>
      <c r="E252" s="13" t="s">
        <v>480</v>
      </c>
      <c r="F252" s="13" t="s">
        <v>511</v>
      </c>
      <c r="G252" s="15">
        <v>515000</v>
      </c>
      <c r="H252" s="15">
        <v>515000</v>
      </c>
      <c r="I252" s="15">
        <v>0</v>
      </c>
      <c r="J252" s="14">
        <v>3</v>
      </c>
      <c r="K252" s="14">
        <v>0</v>
      </c>
      <c r="L252" s="14">
        <v>0</v>
      </c>
      <c r="M252" s="13" t="s">
        <v>486</v>
      </c>
      <c r="N252" s="16">
        <f>IFERROR(I252/G252,0)</f>
        <v>0</v>
      </c>
      <c r="O252" s="16">
        <f>IFERROR(I252/H252,0)</f>
        <v>0</v>
      </c>
      <c r="P252" s="16">
        <f>IFERROR(L252/J252,0)</f>
        <v>0</v>
      </c>
      <c r="Q252" s="16">
        <f>IFERROR(L252/K252,0)</f>
        <v>0</v>
      </c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6" x14ac:dyDescent="0.2">
      <c r="A253" s="13" t="s">
        <v>477</v>
      </c>
      <c r="B253" s="13" t="s">
        <v>478</v>
      </c>
      <c r="C253" s="24">
        <v>5290</v>
      </c>
      <c r="D253" s="13" t="s">
        <v>482</v>
      </c>
      <c r="E253" s="13" t="s">
        <v>480</v>
      </c>
      <c r="F253" s="13" t="s">
        <v>511</v>
      </c>
      <c r="G253" s="15">
        <v>11641.27</v>
      </c>
      <c r="H253" s="15">
        <v>11641.27</v>
      </c>
      <c r="I253" s="15">
        <v>0</v>
      </c>
      <c r="J253" s="14">
        <v>3</v>
      </c>
      <c r="K253" s="14">
        <v>0</v>
      </c>
      <c r="L253" s="14">
        <v>0</v>
      </c>
      <c r="M253" s="13" t="s">
        <v>485</v>
      </c>
      <c r="N253" s="16">
        <f>IFERROR(I253/G253,0)</f>
        <v>0</v>
      </c>
      <c r="O253" s="16">
        <f>IFERROR(I253/H253,0)</f>
        <v>0</v>
      </c>
      <c r="P253" s="16">
        <f>IFERROR(L253/J253,0)</f>
        <v>0</v>
      </c>
      <c r="Q253" s="16">
        <f>IFERROR(L253/K253,0)</f>
        <v>0</v>
      </c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39.6" x14ac:dyDescent="0.2">
      <c r="A254" s="13" t="s">
        <v>477</v>
      </c>
      <c r="B254" s="13" t="s">
        <v>476</v>
      </c>
      <c r="C254" s="24">
        <v>5670</v>
      </c>
      <c r="D254" s="13" t="s">
        <v>481</v>
      </c>
      <c r="E254" s="13" t="s">
        <v>480</v>
      </c>
      <c r="F254" s="13" t="s">
        <v>511</v>
      </c>
      <c r="G254" s="15">
        <v>618000</v>
      </c>
      <c r="H254" s="15">
        <v>618000</v>
      </c>
      <c r="I254" s="15">
        <v>52346</v>
      </c>
      <c r="J254" s="14">
        <v>40</v>
      </c>
      <c r="K254" s="14">
        <v>0</v>
      </c>
      <c r="L254" s="14">
        <v>2</v>
      </c>
      <c r="M254" s="13" t="s">
        <v>484</v>
      </c>
      <c r="N254" s="16">
        <f>IFERROR(I254/G254,0)</f>
        <v>8.4702265372168281E-2</v>
      </c>
      <c r="O254" s="16">
        <f>IFERROR(I254/H254,0)</f>
        <v>8.4702265372168281E-2</v>
      </c>
      <c r="P254" s="16">
        <f>IFERROR(L254/J254,0)</f>
        <v>0.05</v>
      </c>
      <c r="Q254" s="16">
        <f>IFERROR(L254/K254,0)</f>
        <v>0</v>
      </c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6" x14ac:dyDescent="0.2">
      <c r="A256" s="13" t="s">
        <v>487</v>
      </c>
      <c r="B256" s="13" t="s">
        <v>224</v>
      </c>
      <c r="C256" s="24">
        <v>5150</v>
      </c>
      <c r="D256" s="13" t="s">
        <v>489</v>
      </c>
      <c r="E256" s="13" t="s">
        <v>488</v>
      </c>
      <c r="F256" s="13" t="s">
        <v>512</v>
      </c>
      <c r="G256" s="15">
        <v>25750</v>
      </c>
      <c r="H256" s="15">
        <v>105750</v>
      </c>
      <c r="I256" s="15">
        <v>16950</v>
      </c>
      <c r="J256" s="14">
        <v>5</v>
      </c>
      <c r="K256" s="14">
        <v>2</v>
      </c>
      <c r="L256" s="14">
        <v>1</v>
      </c>
      <c r="M256" s="13" t="s">
        <v>66</v>
      </c>
      <c r="N256" s="16">
        <f>IFERROR(I256/G256,0)</f>
        <v>0.65825242718446597</v>
      </c>
      <c r="O256" s="16">
        <f>IFERROR(I256/H256,0)</f>
        <v>0.16028368794326242</v>
      </c>
      <c r="P256" s="16">
        <f>IFERROR(L256/J256,0)</f>
        <v>0.2</v>
      </c>
      <c r="Q256" s="16">
        <f>IFERROR(L256/K256,0)</f>
        <v>0.5</v>
      </c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7" customHeight="1" x14ac:dyDescent="0.2">
      <c r="A257" s="34" t="s">
        <v>487</v>
      </c>
      <c r="B257" s="34" t="s">
        <v>608</v>
      </c>
      <c r="C257" s="34" t="s">
        <v>609</v>
      </c>
      <c r="D257" s="35" t="s">
        <v>610</v>
      </c>
      <c r="E257" s="24" t="s">
        <v>488</v>
      </c>
      <c r="F257" s="13" t="s">
        <v>512</v>
      </c>
      <c r="G257" s="15">
        <v>0</v>
      </c>
      <c r="H257" s="15">
        <v>700000</v>
      </c>
      <c r="I257" s="15">
        <v>0</v>
      </c>
      <c r="J257" s="14">
        <v>1</v>
      </c>
      <c r="K257" s="14">
        <v>0</v>
      </c>
      <c r="L257" s="14">
        <v>0</v>
      </c>
      <c r="M257" s="35" t="s">
        <v>611</v>
      </c>
      <c r="N257" s="36">
        <f>IFERROR(I257/G257,0)</f>
        <v>0</v>
      </c>
      <c r="O257" s="36">
        <f>IFERROR(I257/H257,0)</f>
        <v>0</v>
      </c>
      <c r="P257" s="36">
        <f>IFERROR(L257/J257,0)</f>
        <v>0</v>
      </c>
      <c r="Q257" s="36">
        <f>IFERROR(L257/K257,0)</f>
        <v>0</v>
      </c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2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2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2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2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2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2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2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2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2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2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2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2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2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2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2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2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2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2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2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2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2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2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2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2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2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2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2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2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2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2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2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2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2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2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2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2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2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2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2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2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2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2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2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2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2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2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2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2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2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2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2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2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2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2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2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2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2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2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2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2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2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2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2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2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2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2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2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2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2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2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2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2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2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2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2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2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2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2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2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2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2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2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2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2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2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2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2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2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2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2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2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2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2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2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2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2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2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2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2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2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2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2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2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2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2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2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2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2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2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2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2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2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2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2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2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2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2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2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2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2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2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2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2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2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2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2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2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2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2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2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2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2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2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2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2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2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2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2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2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2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2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2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2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2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2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2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2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2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2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2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2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2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2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2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2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2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2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2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2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2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2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2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2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2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2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2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2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2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2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2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2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2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2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2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2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2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2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2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2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2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2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2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2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2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2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2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2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2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2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2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2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2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2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2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2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2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2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2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2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2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2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2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2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2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2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2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2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2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2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2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2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2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2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2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2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2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2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2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2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2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2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2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2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2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2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2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2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2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2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2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2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2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2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2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2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2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2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2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2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2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2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2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2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2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2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2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2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2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2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2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2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2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2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2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2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2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2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2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2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2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2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2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2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2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2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2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2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2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2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2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2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2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2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2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2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2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2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2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2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2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2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2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2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2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2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2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2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2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2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2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2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2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2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2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2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2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2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2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2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2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2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2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2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2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2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2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2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2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2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2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2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2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2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2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2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2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2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2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2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2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2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2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2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2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2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2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2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2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2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2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2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2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2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2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2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2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2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2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2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2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2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2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2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2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2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2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2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2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2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2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2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2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2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2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2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2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2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2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2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2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2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2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2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2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2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2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2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2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2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2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2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2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2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2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2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2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2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2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2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2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2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2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2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2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2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2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2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2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2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2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2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2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2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2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2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2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2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2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2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2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2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2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2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2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2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2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2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2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2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2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2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2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2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2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2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2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2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2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2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2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2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2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2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2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2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2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2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2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2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2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2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2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2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2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2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2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2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2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2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2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2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2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2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2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2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2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2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2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2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2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2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2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2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2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2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2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2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2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2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2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2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2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2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2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2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2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2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2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2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2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2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2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2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2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2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2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2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2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2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2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2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2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2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2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2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2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2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2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2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2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2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2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2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2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2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2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2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2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2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2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2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2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2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2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2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2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2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2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2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2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2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2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2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2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2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2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2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2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2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2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2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2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2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2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2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2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2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2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2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2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2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2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2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2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2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2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2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2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2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2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2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2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2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2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2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2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2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2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2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2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2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2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2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2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2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2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2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2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2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2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2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2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2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2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2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2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2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2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2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2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2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2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2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2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2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2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2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2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2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2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2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2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2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2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2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2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2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2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2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2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2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2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2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2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2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2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2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2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2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2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2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2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2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2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2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2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2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2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2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2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2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2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2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2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2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2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2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2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2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2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2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2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2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2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2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2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2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2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2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2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2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2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2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2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2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2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2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2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2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2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2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2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2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2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2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2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2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2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2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2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2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2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2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2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2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2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2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2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2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2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2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2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2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2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2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2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2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2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2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2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2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2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2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2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2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2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2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2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2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2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2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2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2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2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2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2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2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2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2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2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2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2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2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2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2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2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2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2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2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2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2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2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2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2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2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2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2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2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2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2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2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</sheetData>
  <autoFilter ref="A3:Q27" xr:uid="{00000000-0009-0000-0000-000000000000}"/>
  <mergeCells count="2">
    <mergeCell ref="A1:Q1"/>
    <mergeCell ref="K2:M2"/>
  </mergeCells>
  <phoneticPr fontId="9" type="noConversion"/>
  <pageMargins left="0.70866141732283472" right="0.70866141732283472" top="0.74803149606299213" bottom="0.74803149606299213" header="0" footer="0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6aa8a68a-ab09-4ac8-a697-fdce915bc567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GL203</dc:creator>
  <cp:lastModifiedBy>Candelaria Campos Cisneros</cp:lastModifiedBy>
  <cp:revision/>
  <cp:lastPrinted>2024-05-30T17:16:48Z</cp:lastPrinted>
  <dcterms:created xsi:type="dcterms:W3CDTF">2024-04-08T20:30:24Z</dcterms:created>
  <dcterms:modified xsi:type="dcterms:W3CDTF">2024-07-28T23:04:05Z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